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7A3A780F-67ED-4A01-825C-93D8618F02F3}" xr6:coauthVersionLast="47" xr6:coauthVersionMax="47" xr10:uidLastSave="{00000000-0000-0000-0000-000000000000}"/>
  <bookViews>
    <workbookView xWindow="-120" yWindow="-120" windowWidth="29040" windowHeight="15840" xr2:uid="{85C4A7C6-8A90-4458-9481-E2CF340A668B}"/>
  </bookViews>
  <sheets>
    <sheet name="B-8" sheetId="1" r:id="rId1"/>
  </sheets>
  <externalReferences>
    <externalReference r:id="rId2"/>
    <externalReference r:id="rId3"/>
  </externalReferences>
  <definedNames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Dist_Values" hidden="1">[1]Income!#REF!</definedName>
    <definedName name="_Order1" hidden="1">255</definedName>
    <definedName name="_Order2" hidden="1">255</definedName>
    <definedName name="anscount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8" i="1" l="1"/>
  <c r="J86" i="1"/>
  <c r="A70" i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6" i="1" s="1"/>
  <c r="A90" i="1" s="1"/>
  <c r="A91" i="1" s="1"/>
  <c r="A92" i="1" s="1"/>
  <c r="A93" i="1" s="1"/>
  <c r="A94" i="1" s="1"/>
  <c r="A95" i="1" s="1"/>
  <c r="A96" i="1" s="1"/>
  <c r="A98" i="1" s="1"/>
  <c r="J51" i="1"/>
  <c r="J36" i="1"/>
  <c r="J28" i="1"/>
  <c r="A15" i="1"/>
  <c r="A16" i="1" s="1"/>
  <c r="A17" i="1" s="1"/>
  <c r="A18" i="1" s="1"/>
  <c r="A19" i="1" s="1"/>
  <c r="A20" i="1" s="1"/>
  <c r="A21" i="1" s="1"/>
  <c r="A22" i="1" s="1"/>
  <c r="A23" i="1" s="1"/>
  <c r="A26" i="1" s="1"/>
  <c r="A28" i="1" s="1"/>
  <c r="A31" i="1" s="1"/>
  <c r="A32" i="1" s="1"/>
  <c r="A33" i="1" s="1"/>
  <c r="A34" i="1" s="1"/>
  <c r="A36" i="1" s="1"/>
  <c r="A38" i="1" s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A53" i="1" s="1"/>
  <c r="J38" i="1" l="1"/>
  <c r="J53" i="1" s="1"/>
</calcChain>
</file>

<file path=xl/sharedStrings.xml><?xml version="1.0" encoding="utf-8"?>
<sst xmlns="http://schemas.openxmlformats.org/spreadsheetml/2006/main" count="119" uniqueCount="74">
  <si>
    <t>GEORGIA POWER COMPANY</t>
  </si>
  <si>
    <t>SOURCES OF FUNDS FOR GROSS PROPERTY ADDITIONS</t>
  </si>
  <si>
    <t>FOR THE TWELVE MONTHS ENDING JULY 31, 2023</t>
  </si>
  <si>
    <t>(AMOUNTS IN THOUSANDS)</t>
  </si>
  <si>
    <t>Line</t>
  </si>
  <si>
    <t xml:space="preserve"> </t>
  </si>
  <si>
    <t>No.</t>
  </si>
  <si>
    <t>Description</t>
  </si>
  <si>
    <t>Amount</t>
  </si>
  <si>
    <t>(1)</t>
  </si>
  <si>
    <t>(2)</t>
  </si>
  <si>
    <t>(3)</t>
  </si>
  <si>
    <t>SOURCE OF FUNDS FOR GROSS PROPERTY ADDITIONS</t>
  </si>
  <si>
    <t xml:space="preserve">Net Income </t>
  </si>
  <si>
    <t>Principal Items from Operations:</t>
  </si>
  <si>
    <t xml:space="preserve">     Depreciation and Amortization (Note 1)</t>
  </si>
  <si>
    <t xml:space="preserve">     Cost of Removal, net of Salvage</t>
  </si>
  <si>
    <t xml:space="preserve">     Allowance for Funds Used During Construction, Equity</t>
  </si>
  <si>
    <t xml:space="preserve">     Deferred Income Taxes, net</t>
  </si>
  <si>
    <t xml:space="preserve">     Deferred Revenues</t>
  </si>
  <si>
    <t xml:space="preserve">     Pension, Postretirement, and Other Employee Benefits</t>
  </si>
  <si>
    <t xml:space="preserve">     Asset Retirement Obligation (ARO) Settlements</t>
  </si>
  <si>
    <t xml:space="preserve">     Tax Reform</t>
  </si>
  <si>
    <t xml:space="preserve">     Other, net</t>
  </si>
  <si>
    <t>Less:</t>
  </si>
  <si>
    <t xml:space="preserve">     Dividends on Common Stock</t>
  </si>
  <si>
    <t xml:space="preserve">          Net Funds from Operations</t>
  </si>
  <si>
    <t>Other Source of Funds, net:</t>
  </si>
  <si>
    <t xml:space="preserve">     Accounts Receivable </t>
  </si>
  <si>
    <t xml:space="preserve">     Accounts Payable </t>
  </si>
  <si>
    <t xml:space="preserve">     Accrued Taxes</t>
  </si>
  <si>
    <t xml:space="preserve">     Other Current Assets &amp; Liabilities (Note 2)</t>
  </si>
  <si>
    <t xml:space="preserve">          Net Funds from Other Sources</t>
  </si>
  <si>
    <t xml:space="preserve">   </t>
  </si>
  <si>
    <t xml:space="preserve">          Total Internal Sources</t>
  </si>
  <si>
    <t>External Sources:</t>
  </si>
  <si>
    <t xml:space="preserve">     Capital Contributions</t>
  </si>
  <si>
    <t xml:space="preserve">     Senior Notes</t>
  </si>
  <si>
    <t xml:space="preserve">     Pollution Control Bonds</t>
  </si>
  <si>
    <t xml:space="preserve">     Short Term Debt, net</t>
  </si>
  <si>
    <t xml:space="preserve">     Redemptions - Senior Notes</t>
  </si>
  <si>
    <t xml:space="preserve">     Redemptions - Junior Notes</t>
  </si>
  <si>
    <t xml:space="preserve">     Payments - DOE Loan</t>
  </si>
  <si>
    <t xml:space="preserve">     Finance Lease Payments</t>
  </si>
  <si>
    <t xml:space="preserve">     Other</t>
  </si>
  <si>
    <t xml:space="preserve">          Total External Sources</t>
  </si>
  <si>
    <t>Funds Available for Gross Property Additions</t>
  </si>
  <si>
    <t>Note:  Details may not add to totals due to rounding.</t>
  </si>
  <si>
    <t>Note 1 - Depreciation and Amortization includes the following items:</t>
  </si>
  <si>
    <t>Functional Book Depreciation</t>
  </si>
  <si>
    <t xml:space="preserve">ARO Recovery, net of deferral </t>
  </si>
  <si>
    <t>Depreciation Reclass to O&amp;M for Fleet</t>
  </si>
  <si>
    <t>Nuclear Fuel Amortization</t>
  </si>
  <si>
    <t>Amortization of Investment Tax Credit</t>
  </si>
  <si>
    <t>Amortization of Storm Recovery</t>
  </si>
  <si>
    <t>Amortization of Net Book Value of Retired Units</t>
  </si>
  <si>
    <t>Amortization of Environmental CWIP</t>
  </si>
  <si>
    <t>Nuclear Outage Amortization</t>
  </si>
  <si>
    <t>Amortization of Environmental Remediation</t>
  </si>
  <si>
    <t>Amortization of Customer Usage Data</t>
  </si>
  <si>
    <t>Amortization of COVID deferral</t>
  </si>
  <si>
    <t>Amortization of Debt Expense</t>
  </si>
  <si>
    <t>Amortization of Debt Discount Expense</t>
  </si>
  <si>
    <t>Amortization Of Gain/Loss on Reacquired Debt</t>
  </si>
  <si>
    <t xml:space="preserve">     Total</t>
  </si>
  <si>
    <t>Note 2 - Net Funds from Other Sources includes the following items:</t>
  </si>
  <si>
    <t>Fuel Stock &amp; Emission Allowance Inventory</t>
  </si>
  <si>
    <t>Materials and Supplies</t>
  </si>
  <si>
    <t>Other Current Assets</t>
  </si>
  <si>
    <t>Investment in Unconsolidated Subsidiaries</t>
  </si>
  <si>
    <t>Accrued Interest</t>
  </si>
  <si>
    <t>Accrued Compensation</t>
  </si>
  <si>
    <t>Other Current Liabilities</t>
  </si>
  <si>
    <t>Amortization Software &amp; Cloud Computing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</si>
</sst>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_)"/>
    <numFmt numFmtId="165" formatCode="0.00E+00_)"/>
    <numFmt numFmtId="166" formatCode="_(&quot;$&quot;* #,##0_);_(&quot;$&quot;* \(#,##0\);_(&quot;$&quot;* &quot;-&quot;??_);_(@_)"/>
    <numFmt numFmtId="167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  <xf numFmtId="0" fontId="4" fillId="0" borderId="0"/>
  </cellStyleXfs>
  <cellXfs count="66">
    <xf numFmtId="0" fontId="0" fillId="0" borderId="0" xfId="0"/>
    <xf numFmtId="0" fontId="3" fillId="0" borderId="0" xfId="3" quotePrefix="1" applyFont="1" applyAlignment="1">
      <alignment horizontal="centerContinuous"/>
    </xf>
    <xf numFmtId="0" fontId="4" fillId="0" borderId="0" xfId="3" applyFont="1" applyAlignment="1">
      <alignment horizontal="centerContinuous"/>
    </xf>
    <xf numFmtId="0" fontId="5" fillId="0" borderId="0" xfId="3" applyFont="1"/>
    <xf numFmtId="0" fontId="0" fillId="0" borderId="0" xfId="3" applyFont="1"/>
    <xf numFmtId="0" fontId="4" fillId="0" borderId="0" xfId="3" applyFont="1"/>
    <xf numFmtId="0" fontId="6" fillId="0" borderId="0" xfId="3" applyFont="1"/>
    <xf numFmtId="0" fontId="3" fillId="0" borderId="0" xfId="3" applyFont="1" applyAlignment="1">
      <alignment horizontal="centerContinuous"/>
    </xf>
    <xf numFmtId="0" fontId="4" fillId="0" borderId="0" xfId="3" applyFont="1" applyAlignment="1">
      <alignment horizontal="center"/>
    </xf>
    <xf numFmtId="0" fontId="4" fillId="0" borderId="1" xfId="3" applyFont="1" applyBorder="1" applyAlignment="1">
      <alignment horizontal="center"/>
    </xf>
    <xf numFmtId="0" fontId="7" fillId="0" borderId="0" xfId="3" applyFont="1"/>
    <xf numFmtId="164" fontId="4" fillId="0" borderId="1" xfId="3" applyNumberFormat="1" applyFont="1" applyBorder="1" applyAlignment="1">
      <alignment horizontal="center"/>
    </xf>
    <xf numFmtId="165" fontId="4" fillId="0" borderId="0" xfId="3" applyNumberFormat="1" applyFont="1" applyAlignment="1">
      <alignment horizontal="center"/>
    </xf>
    <xf numFmtId="165" fontId="4" fillId="0" borderId="0" xfId="3" applyNumberFormat="1" applyFont="1"/>
    <xf numFmtId="166" fontId="5" fillId="0" borderId="0" xfId="3" applyNumberFormat="1" applyFont="1"/>
    <xf numFmtId="5" fontId="4" fillId="0" borderId="0" xfId="3" applyNumberFormat="1" applyFont="1"/>
    <xf numFmtId="0" fontId="4" fillId="0" borderId="0" xfId="3" quotePrefix="1" applyFont="1" applyAlignment="1">
      <alignment horizontal="left"/>
    </xf>
    <xf numFmtId="37" fontId="4" fillId="0" borderId="0" xfId="3" applyNumberFormat="1" applyFont="1"/>
    <xf numFmtId="41" fontId="4" fillId="0" borderId="1" xfId="2" applyNumberFormat="1" applyFont="1" applyFill="1" applyBorder="1" applyProtection="1"/>
    <xf numFmtId="41" fontId="0" fillId="0" borderId="0" xfId="3" applyNumberFormat="1" applyFont="1"/>
    <xf numFmtId="166" fontId="4" fillId="0" borderId="0" xfId="2" applyNumberFormat="1" applyFont="1" applyFill="1" applyBorder="1" applyProtection="1"/>
    <xf numFmtId="166" fontId="4" fillId="0" borderId="1" xfId="2" applyNumberFormat="1" applyFont="1" applyFill="1" applyBorder="1" applyProtection="1"/>
    <xf numFmtId="37" fontId="4" fillId="0" borderId="1" xfId="3" applyNumberFormat="1" applyFont="1" applyBorder="1"/>
    <xf numFmtId="0" fontId="0" fillId="0" borderId="0" xfId="3" applyFont="1" applyAlignment="1">
      <alignment horizontal="right"/>
    </xf>
    <xf numFmtId="166" fontId="4" fillId="0" borderId="3" xfId="2" applyNumberFormat="1" applyFont="1" applyFill="1" applyBorder="1" applyProtection="1"/>
    <xf numFmtId="166" fontId="0" fillId="0" borderId="0" xfId="3" applyNumberFormat="1" applyFont="1"/>
    <xf numFmtId="167" fontId="0" fillId="0" borderId="0" xfId="1" applyNumberFormat="1" applyFont="1" applyFill="1" applyBorder="1"/>
    <xf numFmtId="167" fontId="0" fillId="0" borderId="0" xfId="3" applyNumberFormat="1" applyFont="1"/>
    <xf numFmtId="0" fontId="9" fillId="0" borderId="0" xfId="3" applyFont="1"/>
    <xf numFmtId="0" fontId="6" fillId="0" borderId="0" xfId="3" applyFont="1" applyAlignment="1">
      <alignment horizontal="centerContinuous"/>
    </xf>
    <xf numFmtId="0" fontId="5" fillId="0" borderId="0" xfId="3" applyFont="1" applyAlignment="1">
      <alignment horizontal="center"/>
    </xf>
    <xf numFmtId="0" fontId="9" fillId="0" borderId="0" xfId="3" applyFont="1" applyAlignment="1">
      <alignment horizontal="center"/>
    </xf>
    <xf numFmtId="167" fontId="9" fillId="0" borderId="0" xfId="1" applyNumberFormat="1" applyFont="1" applyFill="1" applyBorder="1"/>
    <xf numFmtId="166" fontId="9" fillId="0" borderId="0" xfId="3" applyNumberFormat="1" applyFont="1"/>
    <xf numFmtId="0" fontId="4" fillId="0" borderId="0" xfId="3" quotePrefix="1" applyFont="1" applyAlignment="1">
      <alignment horizontal="left" readingOrder="1"/>
    </xf>
    <xf numFmtId="0" fontId="4" fillId="0" borderId="0" xfId="3" applyFont="1" applyAlignment="1">
      <alignment readingOrder="1"/>
    </xf>
    <xf numFmtId="43" fontId="0" fillId="0" borderId="0" xfId="3" applyNumberFormat="1" applyFont="1"/>
    <xf numFmtId="37" fontId="7" fillId="0" borderId="0" xfId="3" applyNumberFormat="1" applyFont="1"/>
    <xf numFmtId="37" fontId="4" fillId="0" borderId="2" xfId="3" applyNumberFormat="1" applyFont="1" applyBorder="1"/>
    <xf numFmtId="43" fontId="0" fillId="0" borderId="0" xfId="1" applyFont="1" applyFill="1" applyBorder="1"/>
    <xf numFmtId="0" fontId="4" fillId="0" borderId="0" xfId="3" applyFont="1" applyAlignment="1">
      <alignment horizontal="left"/>
    </xf>
    <xf numFmtId="0" fontId="2" fillId="0" borderId="0" xfId="3"/>
    <xf numFmtId="5" fontId="2" fillId="0" borderId="0" xfId="3" applyNumberFormat="1"/>
    <xf numFmtId="0" fontId="2" fillId="0" borderId="0" xfId="3" applyAlignment="1">
      <alignment horizontal="center"/>
    </xf>
    <xf numFmtId="0" fontId="4" fillId="0" borderId="0" xfId="5" quotePrefix="1" applyAlignment="1">
      <alignment horizontal="left"/>
    </xf>
    <xf numFmtId="0" fontId="10" fillId="0" borderId="0" xfId="3" applyFont="1"/>
    <xf numFmtId="0" fontId="5" fillId="0" borderId="0" xfId="3" applyFont="1" applyBorder="1"/>
    <xf numFmtId="0" fontId="0" fillId="0" borderId="0" xfId="3" applyFont="1" applyBorder="1"/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37" fontId="0" fillId="0" borderId="0" xfId="3" applyNumberFormat="1" applyFont="1" applyBorder="1"/>
    <xf numFmtId="0" fontId="4" fillId="0" borderId="0" xfId="3" applyFont="1" applyBorder="1" applyAlignment="1">
      <alignment horizontal="centerContinuous"/>
    </xf>
    <xf numFmtId="0" fontId="4" fillId="0" borderId="0" xfId="3" applyFont="1" applyBorder="1"/>
    <xf numFmtId="0" fontId="4" fillId="0" borderId="0" xfId="3" quotePrefix="1" applyFont="1" applyBorder="1" applyAlignment="1">
      <alignment horizontal="center"/>
    </xf>
    <xf numFmtId="5" fontId="4" fillId="0" borderId="0" xfId="3" applyNumberFormat="1" applyFont="1" applyBorder="1"/>
    <xf numFmtId="37" fontId="4" fillId="0" borderId="0" xfId="3" applyNumberFormat="1" applyFont="1" applyBorder="1"/>
    <xf numFmtId="167" fontId="4" fillId="0" borderId="0" xfId="1" applyNumberFormat="1" applyFont="1" applyFill="1" applyBorder="1"/>
    <xf numFmtId="167" fontId="4" fillId="0" borderId="0" xfId="4" applyNumberFormat="1" applyFont="1" applyFill="1" applyBorder="1"/>
    <xf numFmtId="5" fontId="6" fillId="0" borderId="0" xfId="3" applyNumberFormat="1" applyFont="1" applyBorder="1"/>
    <xf numFmtId="0" fontId="6" fillId="0" borderId="0" xfId="3" applyFont="1" applyBorder="1" applyAlignment="1">
      <alignment horizontal="centerContinuous"/>
    </xf>
    <xf numFmtId="0" fontId="4" fillId="0" borderId="0" xfId="3" applyFont="1" applyBorder="1" applyAlignment="1">
      <alignment horizontal="center"/>
    </xf>
    <xf numFmtId="5" fontId="2" fillId="0" borderId="0" xfId="3" applyNumberFormat="1" applyBorder="1"/>
    <xf numFmtId="0" fontId="2" fillId="0" borderId="0" xfId="3" applyBorder="1"/>
    <xf numFmtId="0" fontId="10" fillId="0" borderId="0" xfId="3" applyFont="1" applyBorder="1"/>
    <xf numFmtId="0" fontId="4" fillId="0" borderId="1" xfId="3" applyFont="1" applyBorder="1" applyAlignment="1">
      <alignment horizontal="center"/>
    </xf>
    <xf numFmtId="0" fontId="4" fillId="0" borderId="2" xfId="3" applyFont="1" applyBorder="1" applyAlignment="1">
      <alignment horizontal="center"/>
    </xf>
  </cellXfs>
  <cellStyles count="6">
    <cellStyle name="_x0013_" xfId="3" xr:uid="{BBF2786F-13B6-4762-A727-C9A70A1505A3}"/>
    <cellStyle name="Comma" xfId="1" builtinId="3"/>
    <cellStyle name="Comma 2" xfId="4" xr:uid="{B50309C0-25CB-41CB-8CDD-DC257725EB78}"/>
    <cellStyle name="Currency" xfId="2" builtinId="4"/>
    <cellStyle name="Normal" xfId="0" builtinId="0"/>
    <cellStyle name="Normal_2009 &amp; 2010 stuff" xfId="5" xr:uid="{9D55C8FF-561A-49EA-BA24-4BC38560E8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</sheetData>
      <sheetData sheetId="1">
        <row r="2">
          <cell r="H2" t="str">
            <v>GULF POWER COMPANY</v>
          </cell>
        </row>
        <row r="6"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</row>
        <row r="9"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</row>
        <row r="11"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</row>
      </sheetData>
      <sheetData sheetId="2">
        <row r="2">
          <cell r="H2" t="str">
            <v>GULF POWER COMPANY</v>
          </cell>
        </row>
      </sheetData>
      <sheetData sheetId="3">
        <row r="2">
          <cell r="B2" t="str">
            <v xml:space="preserve">  Full Actual Input Only 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</row>
      </sheetData>
      <sheetData sheetId="7">
        <row r="2">
          <cell r="H2" t="str">
            <v xml:space="preserve">      GULF POWER COMPANY</v>
          </cell>
        </row>
      </sheetData>
      <sheetData sheetId="8">
        <row r="2">
          <cell r="H2" t="str">
            <v xml:space="preserve">     GULF POWER COMPANY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</sheetData>
      <sheetData sheetId="11">
        <row r="1">
          <cell r="A1" t="str">
            <v xml:space="preserve"> </v>
          </cell>
        </row>
      </sheetData>
      <sheetData sheetId="12">
        <row r="2">
          <cell r="H2" t="str">
            <v xml:space="preserve">       GULF POWER COMPANY</v>
          </cell>
        </row>
      </sheetData>
      <sheetData sheetId="13">
        <row r="2">
          <cell r="M2" t="str">
            <v>January 2006 Planning Case</v>
          </cell>
        </row>
      </sheetData>
      <sheetData sheetId="14">
        <row r="8">
          <cell r="B8" t="str">
            <v>RETAIL FUEL REVENUES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</sheetData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73763-46AE-49E0-85B9-B9C90D694072}">
  <sheetPr transitionEvaluation="1">
    <pageSetUpPr fitToPage="1"/>
  </sheetPr>
  <dimension ref="A1:P247"/>
  <sheetViews>
    <sheetView showGridLines="0" tabSelected="1" defaultGridColor="0" colorId="22" zoomScaleNormal="100" zoomScaleSheetLayoutView="115" workbookViewId="0"/>
  </sheetViews>
  <sheetFormatPr defaultColWidth="14.7109375" defaultRowHeight="15.75" x14ac:dyDescent="0.25"/>
  <cols>
    <col min="1" max="1" width="7.42578125" style="41" customWidth="1"/>
    <col min="2" max="2" width="2.28515625" style="41" customWidth="1"/>
    <col min="3" max="3" width="11.28515625" style="41" customWidth="1"/>
    <col min="4" max="5" width="14.7109375" style="41" customWidth="1"/>
    <col min="6" max="6" width="13.5703125" style="41" customWidth="1"/>
    <col min="7" max="7" width="11.28515625" style="41" customWidth="1"/>
    <col min="8" max="8" width="16.5703125" style="41" customWidth="1"/>
    <col min="9" max="9" width="2.28515625" style="41" customWidth="1"/>
    <col min="10" max="10" width="20.28515625" style="62" customWidth="1"/>
    <col min="11" max="11" width="9.42578125" style="47" customWidth="1"/>
    <col min="12" max="12" width="20.5703125" style="4" bestFit="1" customWidth="1"/>
    <col min="13" max="13" width="5.140625" style="4" customWidth="1"/>
    <col min="14" max="14" width="20" style="4" customWidth="1"/>
    <col min="15" max="15" width="6.28515625" style="4" customWidth="1"/>
    <col min="16" max="235" width="14.7109375" style="4"/>
    <col min="236" max="236" width="7.42578125" style="4" customWidth="1"/>
    <col min="237" max="237" width="2.28515625" style="4" customWidth="1"/>
    <col min="238" max="238" width="11.28515625" style="4" customWidth="1"/>
    <col min="239" max="241" width="14.7109375" style="4" customWidth="1"/>
    <col min="242" max="242" width="11.28515625" style="4" customWidth="1"/>
    <col min="243" max="243" width="16.5703125" style="4" customWidth="1"/>
    <col min="244" max="244" width="2.28515625" style="4" customWidth="1"/>
    <col min="245" max="245" width="20.28515625" style="4" customWidth="1"/>
    <col min="246" max="246" width="3.5703125" style="4" customWidth="1"/>
    <col min="247" max="247" width="20.28515625" style="4" customWidth="1"/>
    <col min="248" max="248" width="3.5703125" style="4" customWidth="1"/>
    <col min="249" max="249" width="21.5703125" style="4" customWidth="1"/>
    <col min="250" max="491" width="14.7109375" style="4"/>
    <col min="492" max="492" width="7.42578125" style="4" customWidth="1"/>
    <col min="493" max="493" width="2.28515625" style="4" customWidth="1"/>
    <col min="494" max="494" width="11.28515625" style="4" customWidth="1"/>
    <col min="495" max="497" width="14.7109375" style="4" customWidth="1"/>
    <col min="498" max="498" width="11.28515625" style="4" customWidth="1"/>
    <col min="499" max="499" width="16.5703125" style="4" customWidth="1"/>
    <col min="500" max="500" width="2.28515625" style="4" customWidth="1"/>
    <col min="501" max="501" width="20.28515625" style="4" customWidth="1"/>
    <col min="502" max="502" width="3.5703125" style="4" customWidth="1"/>
    <col min="503" max="503" width="20.28515625" style="4" customWidth="1"/>
    <col min="504" max="504" width="3.5703125" style="4" customWidth="1"/>
    <col min="505" max="505" width="21.5703125" style="4" customWidth="1"/>
    <col min="506" max="747" width="14.7109375" style="4"/>
    <col min="748" max="748" width="7.42578125" style="4" customWidth="1"/>
    <col min="749" max="749" width="2.28515625" style="4" customWidth="1"/>
    <col min="750" max="750" width="11.28515625" style="4" customWidth="1"/>
    <col min="751" max="753" width="14.7109375" style="4" customWidth="1"/>
    <col min="754" max="754" width="11.28515625" style="4" customWidth="1"/>
    <col min="755" max="755" width="16.5703125" style="4" customWidth="1"/>
    <col min="756" max="756" width="2.28515625" style="4" customWidth="1"/>
    <col min="757" max="757" width="20.28515625" style="4" customWidth="1"/>
    <col min="758" max="758" width="3.5703125" style="4" customWidth="1"/>
    <col min="759" max="759" width="20.28515625" style="4" customWidth="1"/>
    <col min="760" max="760" width="3.5703125" style="4" customWidth="1"/>
    <col min="761" max="761" width="21.5703125" style="4" customWidth="1"/>
    <col min="762" max="1003" width="14.7109375" style="4"/>
    <col min="1004" max="1004" width="7.42578125" style="4" customWidth="1"/>
    <col min="1005" max="1005" width="2.28515625" style="4" customWidth="1"/>
    <col min="1006" max="1006" width="11.28515625" style="4" customWidth="1"/>
    <col min="1007" max="1009" width="14.7109375" style="4" customWidth="1"/>
    <col min="1010" max="1010" width="11.28515625" style="4" customWidth="1"/>
    <col min="1011" max="1011" width="16.5703125" style="4" customWidth="1"/>
    <col min="1012" max="1012" width="2.28515625" style="4" customWidth="1"/>
    <col min="1013" max="1013" width="20.28515625" style="4" customWidth="1"/>
    <col min="1014" max="1014" width="3.5703125" style="4" customWidth="1"/>
    <col min="1015" max="1015" width="20.28515625" style="4" customWidth="1"/>
    <col min="1016" max="1016" width="3.5703125" style="4" customWidth="1"/>
    <col min="1017" max="1017" width="21.5703125" style="4" customWidth="1"/>
    <col min="1018" max="1259" width="14.7109375" style="4"/>
    <col min="1260" max="1260" width="7.42578125" style="4" customWidth="1"/>
    <col min="1261" max="1261" width="2.28515625" style="4" customWidth="1"/>
    <col min="1262" max="1262" width="11.28515625" style="4" customWidth="1"/>
    <col min="1263" max="1265" width="14.7109375" style="4" customWidth="1"/>
    <col min="1266" max="1266" width="11.28515625" style="4" customWidth="1"/>
    <col min="1267" max="1267" width="16.5703125" style="4" customWidth="1"/>
    <col min="1268" max="1268" width="2.28515625" style="4" customWidth="1"/>
    <col min="1269" max="1269" width="20.28515625" style="4" customWidth="1"/>
    <col min="1270" max="1270" width="3.5703125" style="4" customWidth="1"/>
    <col min="1271" max="1271" width="20.28515625" style="4" customWidth="1"/>
    <col min="1272" max="1272" width="3.5703125" style="4" customWidth="1"/>
    <col min="1273" max="1273" width="21.5703125" style="4" customWidth="1"/>
    <col min="1274" max="1515" width="14.7109375" style="4"/>
    <col min="1516" max="1516" width="7.42578125" style="4" customWidth="1"/>
    <col min="1517" max="1517" width="2.28515625" style="4" customWidth="1"/>
    <col min="1518" max="1518" width="11.28515625" style="4" customWidth="1"/>
    <col min="1519" max="1521" width="14.7109375" style="4" customWidth="1"/>
    <col min="1522" max="1522" width="11.28515625" style="4" customWidth="1"/>
    <col min="1523" max="1523" width="16.5703125" style="4" customWidth="1"/>
    <col min="1524" max="1524" width="2.28515625" style="4" customWidth="1"/>
    <col min="1525" max="1525" width="20.28515625" style="4" customWidth="1"/>
    <col min="1526" max="1526" width="3.5703125" style="4" customWidth="1"/>
    <col min="1527" max="1527" width="20.28515625" style="4" customWidth="1"/>
    <col min="1528" max="1528" width="3.5703125" style="4" customWidth="1"/>
    <col min="1529" max="1529" width="21.5703125" style="4" customWidth="1"/>
    <col min="1530" max="1771" width="14.7109375" style="4"/>
    <col min="1772" max="1772" width="7.42578125" style="4" customWidth="1"/>
    <col min="1773" max="1773" width="2.28515625" style="4" customWidth="1"/>
    <col min="1774" max="1774" width="11.28515625" style="4" customWidth="1"/>
    <col min="1775" max="1777" width="14.7109375" style="4" customWidth="1"/>
    <col min="1778" max="1778" width="11.28515625" style="4" customWidth="1"/>
    <col min="1779" max="1779" width="16.5703125" style="4" customWidth="1"/>
    <col min="1780" max="1780" width="2.28515625" style="4" customWidth="1"/>
    <col min="1781" max="1781" width="20.28515625" style="4" customWidth="1"/>
    <col min="1782" max="1782" width="3.5703125" style="4" customWidth="1"/>
    <col min="1783" max="1783" width="20.28515625" style="4" customWidth="1"/>
    <col min="1784" max="1784" width="3.5703125" style="4" customWidth="1"/>
    <col min="1785" max="1785" width="21.5703125" style="4" customWidth="1"/>
    <col min="1786" max="2027" width="14.7109375" style="4"/>
    <col min="2028" max="2028" width="7.42578125" style="4" customWidth="1"/>
    <col min="2029" max="2029" width="2.28515625" style="4" customWidth="1"/>
    <col min="2030" max="2030" width="11.28515625" style="4" customWidth="1"/>
    <col min="2031" max="2033" width="14.7109375" style="4" customWidth="1"/>
    <col min="2034" max="2034" width="11.28515625" style="4" customWidth="1"/>
    <col min="2035" max="2035" width="16.5703125" style="4" customWidth="1"/>
    <col min="2036" max="2036" width="2.28515625" style="4" customWidth="1"/>
    <col min="2037" max="2037" width="20.28515625" style="4" customWidth="1"/>
    <col min="2038" max="2038" width="3.5703125" style="4" customWidth="1"/>
    <col min="2039" max="2039" width="20.28515625" style="4" customWidth="1"/>
    <col min="2040" max="2040" width="3.5703125" style="4" customWidth="1"/>
    <col min="2041" max="2041" width="21.5703125" style="4" customWidth="1"/>
    <col min="2042" max="2283" width="14.7109375" style="4"/>
    <col min="2284" max="2284" width="7.42578125" style="4" customWidth="1"/>
    <col min="2285" max="2285" width="2.28515625" style="4" customWidth="1"/>
    <col min="2286" max="2286" width="11.28515625" style="4" customWidth="1"/>
    <col min="2287" max="2289" width="14.7109375" style="4" customWidth="1"/>
    <col min="2290" max="2290" width="11.28515625" style="4" customWidth="1"/>
    <col min="2291" max="2291" width="16.5703125" style="4" customWidth="1"/>
    <col min="2292" max="2292" width="2.28515625" style="4" customWidth="1"/>
    <col min="2293" max="2293" width="20.28515625" style="4" customWidth="1"/>
    <col min="2294" max="2294" width="3.5703125" style="4" customWidth="1"/>
    <col min="2295" max="2295" width="20.28515625" style="4" customWidth="1"/>
    <col min="2296" max="2296" width="3.5703125" style="4" customWidth="1"/>
    <col min="2297" max="2297" width="21.5703125" style="4" customWidth="1"/>
    <col min="2298" max="2539" width="14.7109375" style="4"/>
    <col min="2540" max="2540" width="7.42578125" style="4" customWidth="1"/>
    <col min="2541" max="2541" width="2.28515625" style="4" customWidth="1"/>
    <col min="2542" max="2542" width="11.28515625" style="4" customWidth="1"/>
    <col min="2543" max="2545" width="14.7109375" style="4" customWidth="1"/>
    <col min="2546" max="2546" width="11.28515625" style="4" customWidth="1"/>
    <col min="2547" max="2547" width="16.5703125" style="4" customWidth="1"/>
    <col min="2548" max="2548" width="2.28515625" style="4" customWidth="1"/>
    <col min="2549" max="2549" width="20.28515625" style="4" customWidth="1"/>
    <col min="2550" max="2550" width="3.5703125" style="4" customWidth="1"/>
    <col min="2551" max="2551" width="20.28515625" style="4" customWidth="1"/>
    <col min="2552" max="2552" width="3.5703125" style="4" customWidth="1"/>
    <col min="2553" max="2553" width="21.5703125" style="4" customWidth="1"/>
    <col min="2554" max="2795" width="14.7109375" style="4"/>
    <col min="2796" max="2796" width="7.42578125" style="4" customWidth="1"/>
    <col min="2797" max="2797" width="2.28515625" style="4" customWidth="1"/>
    <col min="2798" max="2798" width="11.28515625" style="4" customWidth="1"/>
    <col min="2799" max="2801" width="14.7109375" style="4" customWidth="1"/>
    <col min="2802" max="2802" width="11.28515625" style="4" customWidth="1"/>
    <col min="2803" max="2803" width="16.5703125" style="4" customWidth="1"/>
    <col min="2804" max="2804" width="2.28515625" style="4" customWidth="1"/>
    <col min="2805" max="2805" width="20.28515625" style="4" customWidth="1"/>
    <col min="2806" max="2806" width="3.5703125" style="4" customWidth="1"/>
    <col min="2807" max="2807" width="20.28515625" style="4" customWidth="1"/>
    <col min="2808" max="2808" width="3.5703125" style="4" customWidth="1"/>
    <col min="2809" max="2809" width="21.5703125" style="4" customWidth="1"/>
    <col min="2810" max="3051" width="14.7109375" style="4"/>
    <col min="3052" max="3052" width="7.42578125" style="4" customWidth="1"/>
    <col min="3053" max="3053" width="2.28515625" style="4" customWidth="1"/>
    <col min="3054" max="3054" width="11.28515625" style="4" customWidth="1"/>
    <col min="3055" max="3057" width="14.7109375" style="4" customWidth="1"/>
    <col min="3058" max="3058" width="11.28515625" style="4" customWidth="1"/>
    <col min="3059" max="3059" width="16.5703125" style="4" customWidth="1"/>
    <col min="3060" max="3060" width="2.28515625" style="4" customWidth="1"/>
    <col min="3061" max="3061" width="20.28515625" style="4" customWidth="1"/>
    <col min="3062" max="3062" width="3.5703125" style="4" customWidth="1"/>
    <col min="3063" max="3063" width="20.28515625" style="4" customWidth="1"/>
    <col min="3064" max="3064" width="3.5703125" style="4" customWidth="1"/>
    <col min="3065" max="3065" width="21.5703125" style="4" customWidth="1"/>
    <col min="3066" max="3307" width="14.7109375" style="4"/>
    <col min="3308" max="3308" width="7.42578125" style="4" customWidth="1"/>
    <col min="3309" max="3309" width="2.28515625" style="4" customWidth="1"/>
    <col min="3310" max="3310" width="11.28515625" style="4" customWidth="1"/>
    <col min="3311" max="3313" width="14.7109375" style="4" customWidth="1"/>
    <col min="3314" max="3314" width="11.28515625" style="4" customWidth="1"/>
    <col min="3315" max="3315" width="16.5703125" style="4" customWidth="1"/>
    <col min="3316" max="3316" width="2.28515625" style="4" customWidth="1"/>
    <col min="3317" max="3317" width="20.28515625" style="4" customWidth="1"/>
    <col min="3318" max="3318" width="3.5703125" style="4" customWidth="1"/>
    <col min="3319" max="3319" width="20.28515625" style="4" customWidth="1"/>
    <col min="3320" max="3320" width="3.5703125" style="4" customWidth="1"/>
    <col min="3321" max="3321" width="21.5703125" style="4" customWidth="1"/>
    <col min="3322" max="3563" width="14.7109375" style="4"/>
    <col min="3564" max="3564" width="7.42578125" style="4" customWidth="1"/>
    <col min="3565" max="3565" width="2.28515625" style="4" customWidth="1"/>
    <col min="3566" max="3566" width="11.28515625" style="4" customWidth="1"/>
    <col min="3567" max="3569" width="14.7109375" style="4" customWidth="1"/>
    <col min="3570" max="3570" width="11.28515625" style="4" customWidth="1"/>
    <col min="3571" max="3571" width="16.5703125" style="4" customWidth="1"/>
    <col min="3572" max="3572" width="2.28515625" style="4" customWidth="1"/>
    <col min="3573" max="3573" width="20.28515625" style="4" customWidth="1"/>
    <col min="3574" max="3574" width="3.5703125" style="4" customWidth="1"/>
    <col min="3575" max="3575" width="20.28515625" style="4" customWidth="1"/>
    <col min="3576" max="3576" width="3.5703125" style="4" customWidth="1"/>
    <col min="3577" max="3577" width="21.5703125" style="4" customWidth="1"/>
    <col min="3578" max="3819" width="14.7109375" style="4"/>
    <col min="3820" max="3820" width="7.42578125" style="4" customWidth="1"/>
    <col min="3821" max="3821" width="2.28515625" style="4" customWidth="1"/>
    <col min="3822" max="3822" width="11.28515625" style="4" customWidth="1"/>
    <col min="3823" max="3825" width="14.7109375" style="4" customWidth="1"/>
    <col min="3826" max="3826" width="11.28515625" style="4" customWidth="1"/>
    <col min="3827" max="3827" width="16.5703125" style="4" customWidth="1"/>
    <col min="3828" max="3828" width="2.28515625" style="4" customWidth="1"/>
    <col min="3829" max="3829" width="20.28515625" style="4" customWidth="1"/>
    <col min="3830" max="3830" width="3.5703125" style="4" customWidth="1"/>
    <col min="3831" max="3831" width="20.28515625" style="4" customWidth="1"/>
    <col min="3832" max="3832" width="3.5703125" style="4" customWidth="1"/>
    <col min="3833" max="3833" width="21.5703125" style="4" customWidth="1"/>
    <col min="3834" max="4075" width="14.7109375" style="4"/>
    <col min="4076" max="4076" width="7.42578125" style="4" customWidth="1"/>
    <col min="4077" max="4077" width="2.28515625" style="4" customWidth="1"/>
    <col min="4078" max="4078" width="11.28515625" style="4" customWidth="1"/>
    <col min="4079" max="4081" width="14.7109375" style="4" customWidth="1"/>
    <col min="4082" max="4082" width="11.28515625" style="4" customWidth="1"/>
    <col min="4083" max="4083" width="16.5703125" style="4" customWidth="1"/>
    <col min="4084" max="4084" width="2.28515625" style="4" customWidth="1"/>
    <col min="4085" max="4085" width="20.28515625" style="4" customWidth="1"/>
    <col min="4086" max="4086" width="3.5703125" style="4" customWidth="1"/>
    <col min="4087" max="4087" width="20.28515625" style="4" customWidth="1"/>
    <col min="4088" max="4088" width="3.5703125" style="4" customWidth="1"/>
    <col min="4089" max="4089" width="21.5703125" style="4" customWidth="1"/>
    <col min="4090" max="4331" width="14.7109375" style="4"/>
    <col min="4332" max="4332" width="7.42578125" style="4" customWidth="1"/>
    <col min="4333" max="4333" width="2.28515625" style="4" customWidth="1"/>
    <col min="4334" max="4334" width="11.28515625" style="4" customWidth="1"/>
    <col min="4335" max="4337" width="14.7109375" style="4" customWidth="1"/>
    <col min="4338" max="4338" width="11.28515625" style="4" customWidth="1"/>
    <col min="4339" max="4339" width="16.5703125" style="4" customWidth="1"/>
    <col min="4340" max="4340" width="2.28515625" style="4" customWidth="1"/>
    <col min="4341" max="4341" width="20.28515625" style="4" customWidth="1"/>
    <col min="4342" max="4342" width="3.5703125" style="4" customWidth="1"/>
    <col min="4343" max="4343" width="20.28515625" style="4" customWidth="1"/>
    <col min="4344" max="4344" width="3.5703125" style="4" customWidth="1"/>
    <col min="4345" max="4345" width="21.5703125" style="4" customWidth="1"/>
    <col min="4346" max="4587" width="14.7109375" style="4"/>
    <col min="4588" max="4588" width="7.42578125" style="4" customWidth="1"/>
    <col min="4589" max="4589" width="2.28515625" style="4" customWidth="1"/>
    <col min="4590" max="4590" width="11.28515625" style="4" customWidth="1"/>
    <col min="4591" max="4593" width="14.7109375" style="4" customWidth="1"/>
    <col min="4594" max="4594" width="11.28515625" style="4" customWidth="1"/>
    <col min="4595" max="4595" width="16.5703125" style="4" customWidth="1"/>
    <col min="4596" max="4596" width="2.28515625" style="4" customWidth="1"/>
    <col min="4597" max="4597" width="20.28515625" style="4" customWidth="1"/>
    <col min="4598" max="4598" width="3.5703125" style="4" customWidth="1"/>
    <col min="4599" max="4599" width="20.28515625" style="4" customWidth="1"/>
    <col min="4600" max="4600" width="3.5703125" style="4" customWidth="1"/>
    <col min="4601" max="4601" width="21.5703125" style="4" customWidth="1"/>
    <col min="4602" max="4843" width="14.7109375" style="4"/>
    <col min="4844" max="4844" width="7.42578125" style="4" customWidth="1"/>
    <col min="4845" max="4845" width="2.28515625" style="4" customWidth="1"/>
    <col min="4846" max="4846" width="11.28515625" style="4" customWidth="1"/>
    <col min="4847" max="4849" width="14.7109375" style="4" customWidth="1"/>
    <col min="4850" max="4850" width="11.28515625" style="4" customWidth="1"/>
    <col min="4851" max="4851" width="16.5703125" style="4" customWidth="1"/>
    <col min="4852" max="4852" width="2.28515625" style="4" customWidth="1"/>
    <col min="4853" max="4853" width="20.28515625" style="4" customWidth="1"/>
    <col min="4854" max="4854" width="3.5703125" style="4" customWidth="1"/>
    <col min="4855" max="4855" width="20.28515625" style="4" customWidth="1"/>
    <col min="4856" max="4856" width="3.5703125" style="4" customWidth="1"/>
    <col min="4857" max="4857" width="21.5703125" style="4" customWidth="1"/>
    <col min="4858" max="5099" width="14.7109375" style="4"/>
    <col min="5100" max="5100" width="7.42578125" style="4" customWidth="1"/>
    <col min="5101" max="5101" width="2.28515625" style="4" customWidth="1"/>
    <col min="5102" max="5102" width="11.28515625" style="4" customWidth="1"/>
    <col min="5103" max="5105" width="14.7109375" style="4" customWidth="1"/>
    <col min="5106" max="5106" width="11.28515625" style="4" customWidth="1"/>
    <col min="5107" max="5107" width="16.5703125" style="4" customWidth="1"/>
    <col min="5108" max="5108" width="2.28515625" style="4" customWidth="1"/>
    <col min="5109" max="5109" width="20.28515625" style="4" customWidth="1"/>
    <col min="5110" max="5110" width="3.5703125" style="4" customWidth="1"/>
    <col min="5111" max="5111" width="20.28515625" style="4" customWidth="1"/>
    <col min="5112" max="5112" width="3.5703125" style="4" customWidth="1"/>
    <col min="5113" max="5113" width="21.5703125" style="4" customWidth="1"/>
    <col min="5114" max="5355" width="14.7109375" style="4"/>
    <col min="5356" max="5356" width="7.42578125" style="4" customWidth="1"/>
    <col min="5357" max="5357" width="2.28515625" style="4" customWidth="1"/>
    <col min="5358" max="5358" width="11.28515625" style="4" customWidth="1"/>
    <col min="5359" max="5361" width="14.7109375" style="4" customWidth="1"/>
    <col min="5362" max="5362" width="11.28515625" style="4" customWidth="1"/>
    <col min="5363" max="5363" width="16.5703125" style="4" customWidth="1"/>
    <col min="5364" max="5364" width="2.28515625" style="4" customWidth="1"/>
    <col min="5365" max="5365" width="20.28515625" style="4" customWidth="1"/>
    <col min="5366" max="5366" width="3.5703125" style="4" customWidth="1"/>
    <col min="5367" max="5367" width="20.28515625" style="4" customWidth="1"/>
    <col min="5368" max="5368" width="3.5703125" style="4" customWidth="1"/>
    <col min="5369" max="5369" width="21.5703125" style="4" customWidth="1"/>
    <col min="5370" max="5611" width="14.7109375" style="4"/>
    <col min="5612" max="5612" width="7.42578125" style="4" customWidth="1"/>
    <col min="5613" max="5613" width="2.28515625" style="4" customWidth="1"/>
    <col min="5614" max="5614" width="11.28515625" style="4" customWidth="1"/>
    <col min="5615" max="5617" width="14.7109375" style="4" customWidth="1"/>
    <col min="5618" max="5618" width="11.28515625" style="4" customWidth="1"/>
    <col min="5619" max="5619" width="16.5703125" style="4" customWidth="1"/>
    <col min="5620" max="5620" width="2.28515625" style="4" customWidth="1"/>
    <col min="5621" max="5621" width="20.28515625" style="4" customWidth="1"/>
    <col min="5622" max="5622" width="3.5703125" style="4" customWidth="1"/>
    <col min="5623" max="5623" width="20.28515625" style="4" customWidth="1"/>
    <col min="5624" max="5624" width="3.5703125" style="4" customWidth="1"/>
    <col min="5625" max="5625" width="21.5703125" style="4" customWidth="1"/>
    <col min="5626" max="5867" width="14.7109375" style="4"/>
    <col min="5868" max="5868" width="7.42578125" style="4" customWidth="1"/>
    <col min="5869" max="5869" width="2.28515625" style="4" customWidth="1"/>
    <col min="5870" max="5870" width="11.28515625" style="4" customWidth="1"/>
    <col min="5871" max="5873" width="14.7109375" style="4" customWidth="1"/>
    <col min="5874" max="5874" width="11.28515625" style="4" customWidth="1"/>
    <col min="5875" max="5875" width="16.5703125" style="4" customWidth="1"/>
    <col min="5876" max="5876" width="2.28515625" style="4" customWidth="1"/>
    <col min="5877" max="5877" width="20.28515625" style="4" customWidth="1"/>
    <col min="5878" max="5878" width="3.5703125" style="4" customWidth="1"/>
    <col min="5879" max="5879" width="20.28515625" style="4" customWidth="1"/>
    <col min="5880" max="5880" width="3.5703125" style="4" customWidth="1"/>
    <col min="5881" max="5881" width="21.5703125" style="4" customWidth="1"/>
    <col min="5882" max="6123" width="14.7109375" style="4"/>
    <col min="6124" max="6124" width="7.42578125" style="4" customWidth="1"/>
    <col min="6125" max="6125" width="2.28515625" style="4" customWidth="1"/>
    <col min="6126" max="6126" width="11.28515625" style="4" customWidth="1"/>
    <col min="6127" max="6129" width="14.7109375" style="4" customWidth="1"/>
    <col min="6130" max="6130" width="11.28515625" style="4" customWidth="1"/>
    <col min="6131" max="6131" width="16.5703125" style="4" customWidth="1"/>
    <col min="6132" max="6132" width="2.28515625" style="4" customWidth="1"/>
    <col min="6133" max="6133" width="20.28515625" style="4" customWidth="1"/>
    <col min="6134" max="6134" width="3.5703125" style="4" customWidth="1"/>
    <col min="6135" max="6135" width="20.28515625" style="4" customWidth="1"/>
    <col min="6136" max="6136" width="3.5703125" style="4" customWidth="1"/>
    <col min="6137" max="6137" width="21.5703125" style="4" customWidth="1"/>
    <col min="6138" max="6379" width="14.7109375" style="4"/>
    <col min="6380" max="6380" width="7.42578125" style="4" customWidth="1"/>
    <col min="6381" max="6381" width="2.28515625" style="4" customWidth="1"/>
    <col min="6382" max="6382" width="11.28515625" style="4" customWidth="1"/>
    <col min="6383" max="6385" width="14.7109375" style="4" customWidth="1"/>
    <col min="6386" max="6386" width="11.28515625" style="4" customWidth="1"/>
    <col min="6387" max="6387" width="16.5703125" style="4" customWidth="1"/>
    <col min="6388" max="6388" width="2.28515625" style="4" customWidth="1"/>
    <col min="6389" max="6389" width="20.28515625" style="4" customWidth="1"/>
    <col min="6390" max="6390" width="3.5703125" style="4" customWidth="1"/>
    <col min="6391" max="6391" width="20.28515625" style="4" customWidth="1"/>
    <col min="6392" max="6392" width="3.5703125" style="4" customWidth="1"/>
    <col min="6393" max="6393" width="21.5703125" style="4" customWidth="1"/>
    <col min="6394" max="6635" width="14.7109375" style="4"/>
    <col min="6636" max="6636" width="7.42578125" style="4" customWidth="1"/>
    <col min="6637" max="6637" width="2.28515625" style="4" customWidth="1"/>
    <col min="6638" max="6638" width="11.28515625" style="4" customWidth="1"/>
    <col min="6639" max="6641" width="14.7109375" style="4" customWidth="1"/>
    <col min="6642" max="6642" width="11.28515625" style="4" customWidth="1"/>
    <col min="6643" max="6643" width="16.5703125" style="4" customWidth="1"/>
    <col min="6644" max="6644" width="2.28515625" style="4" customWidth="1"/>
    <col min="6645" max="6645" width="20.28515625" style="4" customWidth="1"/>
    <col min="6646" max="6646" width="3.5703125" style="4" customWidth="1"/>
    <col min="6647" max="6647" width="20.28515625" style="4" customWidth="1"/>
    <col min="6648" max="6648" width="3.5703125" style="4" customWidth="1"/>
    <col min="6649" max="6649" width="21.5703125" style="4" customWidth="1"/>
    <col min="6650" max="6891" width="14.7109375" style="4"/>
    <col min="6892" max="6892" width="7.42578125" style="4" customWidth="1"/>
    <col min="6893" max="6893" width="2.28515625" style="4" customWidth="1"/>
    <col min="6894" max="6894" width="11.28515625" style="4" customWidth="1"/>
    <col min="6895" max="6897" width="14.7109375" style="4" customWidth="1"/>
    <col min="6898" max="6898" width="11.28515625" style="4" customWidth="1"/>
    <col min="6899" max="6899" width="16.5703125" style="4" customWidth="1"/>
    <col min="6900" max="6900" width="2.28515625" style="4" customWidth="1"/>
    <col min="6901" max="6901" width="20.28515625" style="4" customWidth="1"/>
    <col min="6902" max="6902" width="3.5703125" style="4" customWidth="1"/>
    <col min="6903" max="6903" width="20.28515625" style="4" customWidth="1"/>
    <col min="6904" max="6904" width="3.5703125" style="4" customWidth="1"/>
    <col min="6905" max="6905" width="21.5703125" style="4" customWidth="1"/>
    <col min="6906" max="7147" width="14.7109375" style="4"/>
    <col min="7148" max="7148" width="7.42578125" style="4" customWidth="1"/>
    <col min="7149" max="7149" width="2.28515625" style="4" customWidth="1"/>
    <col min="7150" max="7150" width="11.28515625" style="4" customWidth="1"/>
    <col min="7151" max="7153" width="14.7109375" style="4" customWidth="1"/>
    <col min="7154" max="7154" width="11.28515625" style="4" customWidth="1"/>
    <col min="7155" max="7155" width="16.5703125" style="4" customWidth="1"/>
    <col min="7156" max="7156" width="2.28515625" style="4" customWidth="1"/>
    <col min="7157" max="7157" width="20.28515625" style="4" customWidth="1"/>
    <col min="7158" max="7158" width="3.5703125" style="4" customWidth="1"/>
    <col min="7159" max="7159" width="20.28515625" style="4" customWidth="1"/>
    <col min="7160" max="7160" width="3.5703125" style="4" customWidth="1"/>
    <col min="7161" max="7161" width="21.5703125" style="4" customWidth="1"/>
    <col min="7162" max="7403" width="14.7109375" style="4"/>
    <col min="7404" max="7404" width="7.42578125" style="4" customWidth="1"/>
    <col min="7405" max="7405" width="2.28515625" style="4" customWidth="1"/>
    <col min="7406" max="7406" width="11.28515625" style="4" customWidth="1"/>
    <col min="7407" max="7409" width="14.7109375" style="4" customWidth="1"/>
    <col min="7410" max="7410" width="11.28515625" style="4" customWidth="1"/>
    <col min="7411" max="7411" width="16.5703125" style="4" customWidth="1"/>
    <col min="7412" max="7412" width="2.28515625" style="4" customWidth="1"/>
    <col min="7413" max="7413" width="20.28515625" style="4" customWidth="1"/>
    <col min="7414" max="7414" width="3.5703125" style="4" customWidth="1"/>
    <col min="7415" max="7415" width="20.28515625" style="4" customWidth="1"/>
    <col min="7416" max="7416" width="3.5703125" style="4" customWidth="1"/>
    <col min="7417" max="7417" width="21.5703125" style="4" customWidth="1"/>
    <col min="7418" max="7659" width="14.7109375" style="4"/>
    <col min="7660" max="7660" width="7.42578125" style="4" customWidth="1"/>
    <col min="7661" max="7661" width="2.28515625" style="4" customWidth="1"/>
    <col min="7662" max="7662" width="11.28515625" style="4" customWidth="1"/>
    <col min="7663" max="7665" width="14.7109375" style="4" customWidth="1"/>
    <col min="7666" max="7666" width="11.28515625" style="4" customWidth="1"/>
    <col min="7667" max="7667" width="16.5703125" style="4" customWidth="1"/>
    <col min="7668" max="7668" width="2.28515625" style="4" customWidth="1"/>
    <col min="7669" max="7669" width="20.28515625" style="4" customWidth="1"/>
    <col min="7670" max="7670" width="3.5703125" style="4" customWidth="1"/>
    <col min="7671" max="7671" width="20.28515625" style="4" customWidth="1"/>
    <col min="7672" max="7672" width="3.5703125" style="4" customWidth="1"/>
    <col min="7673" max="7673" width="21.5703125" style="4" customWidth="1"/>
    <col min="7674" max="7915" width="14.7109375" style="4"/>
    <col min="7916" max="7916" width="7.42578125" style="4" customWidth="1"/>
    <col min="7917" max="7917" width="2.28515625" style="4" customWidth="1"/>
    <col min="7918" max="7918" width="11.28515625" style="4" customWidth="1"/>
    <col min="7919" max="7921" width="14.7109375" style="4" customWidth="1"/>
    <col min="7922" max="7922" width="11.28515625" style="4" customWidth="1"/>
    <col min="7923" max="7923" width="16.5703125" style="4" customWidth="1"/>
    <col min="7924" max="7924" width="2.28515625" style="4" customWidth="1"/>
    <col min="7925" max="7925" width="20.28515625" style="4" customWidth="1"/>
    <col min="7926" max="7926" width="3.5703125" style="4" customWidth="1"/>
    <col min="7927" max="7927" width="20.28515625" style="4" customWidth="1"/>
    <col min="7928" max="7928" width="3.5703125" style="4" customWidth="1"/>
    <col min="7929" max="7929" width="21.5703125" style="4" customWidth="1"/>
    <col min="7930" max="8171" width="14.7109375" style="4"/>
    <col min="8172" max="8172" width="7.42578125" style="4" customWidth="1"/>
    <col min="8173" max="8173" width="2.28515625" style="4" customWidth="1"/>
    <col min="8174" max="8174" width="11.28515625" style="4" customWidth="1"/>
    <col min="8175" max="8177" width="14.7109375" style="4" customWidth="1"/>
    <col min="8178" max="8178" width="11.28515625" style="4" customWidth="1"/>
    <col min="8179" max="8179" width="16.5703125" style="4" customWidth="1"/>
    <col min="8180" max="8180" width="2.28515625" style="4" customWidth="1"/>
    <col min="8181" max="8181" width="20.28515625" style="4" customWidth="1"/>
    <col min="8182" max="8182" width="3.5703125" style="4" customWidth="1"/>
    <col min="8183" max="8183" width="20.28515625" style="4" customWidth="1"/>
    <col min="8184" max="8184" width="3.5703125" style="4" customWidth="1"/>
    <col min="8185" max="8185" width="21.5703125" style="4" customWidth="1"/>
    <col min="8186" max="8427" width="14.7109375" style="4"/>
    <col min="8428" max="8428" width="7.42578125" style="4" customWidth="1"/>
    <col min="8429" max="8429" width="2.28515625" style="4" customWidth="1"/>
    <col min="8430" max="8430" width="11.28515625" style="4" customWidth="1"/>
    <col min="8431" max="8433" width="14.7109375" style="4" customWidth="1"/>
    <col min="8434" max="8434" width="11.28515625" style="4" customWidth="1"/>
    <col min="8435" max="8435" width="16.5703125" style="4" customWidth="1"/>
    <col min="8436" max="8436" width="2.28515625" style="4" customWidth="1"/>
    <col min="8437" max="8437" width="20.28515625" style="4" customWidth="1"/>
    <col min="8438" max="8438" width="3.5703125" style="4" customWidth="1"/>
    <col min="8439" max="8439" width="20.28515625" style="4" customWidth="1"/>
    <col min="8440" max="8440" width="3.5703125" style="4" customWidth="1"/>
    <col min="8441" max="8441" width="21.5703125" style="4" customWidth="1"/>
    <col min="8442" max="8683" width="14.7109375" style="4"/>
    <col min="8684" max="8684" width="7.42578125" style="4" customWidth="1"/>
    <col min="8685" max="8685" width="2.28515625" style="4" customWidth="1"/>
    <col min="8686" max="8686" width="11.28515625" style="4" customWidth="1"/>
    <col min="8687" max="8689" width="14.7109375" style="4" customWidth="1"/>
    <col min="8690" max="8690" width="11.28515625" style="4" customWidth="1"/>
    <col min="8691" max="8691" width="16.5703125" style="4" customWidth="1"/>
    <col min="8692" max="8692" width="2.28515625" style="4" customWidth="1"/>
    <col min="8693" max="8693" width="20.28515625" style="4" customWidth="1"/>
    <col min="8694" max="8694" width="3.5703125" style="4" customWidth="1"/>
    <col min="8695" max="8695" width="20.28515625" style="4" customWidth="1"/>
    <col min="8696" max="8696" width="3.5703125" style="4" customWidth="1"/>
    <col min="8697" max="8697" width="21.5703125" style="4" customWidth="1"/>
    <col min="8698" max="8939" width="14.7109375" style="4"/>
    <col min="8940" max="8940" width="7.42578125" style="4" customWidth="1"/>
    <col min="8941" max="8941" width="2.28515625" style="4" customWidth="1"/>
    <col min="8942" max="8942" width="11.28515625" style="4" customWidth="1"/>
    <col min="8943" max="8945" width="14.7109375" style="4" customWidth="1"/>
    <col min="8946" max="8946" width="11.28515625" style="4" customWidth="1"/>
    <col min="8947" max="8947" width="16.5703125" style="4" customWidth="1"/>
    <col min="8948" max="8948" width="2.28515625" style="4" customWidth="1"/>
    <col min="8949" max="8949" width="20.28515625" style="4" customWidth="1"/>
    <col min="8950" max="8950" width="3.5703125" style="4" customWidth="1"/>
    <col min="8951" max="8951" width="20.28515625" style="4" customWidth="1"/>
    <col min="8952" max="8952" width="3.5703125" style="4" customWidth="1"/>
    <col min="8953" max="8953" width="21.5703125" style="4" customWidth="1"/>
    <col min="8954" max="9195" width="14.7109375" style="4"/>
    <col min="9196" max="9196" width="7.42578125" style="4" customWidth="1"/>
    <col min="9197" max="9197" width="2.28515625" style="4" customWidth="1"/>
    <col min="9198" max="9198" width="11.28515625" style="4" customWidth="1"/>
    <col min="9199" max="9201" width="14.7109375" style="4" customWidth="1"/>
    <col min="9202" max="9202" width="11.28515625" style="4" customWidth="1"/>
    <col min="9203" max="9203" width="16.5703125" style="4" customWidth="1"/>
    <col min="9204" max="9204" width="2.28515625" style="4" customWidth="1"/>
    <col min="9205" max="9205" width="20.28515625" style="4" customWidth="1"/>
    <col min="9206" max="9206" width="3.5703125" style="4" customWidth="1"/>
    <col min="9207" max="9207" width="20.28515625" style="4" customWidth="1"/>
    <col min="9208" max="9208" width="3.5703125" style="4" customWidth="1"/>
    <col min="9209" max="9209" width="21.5703125" style="4" customWidth="1"/>
    <col min="9210" max="9451" width="14.7109375" style="4"/>
    <col min="9452" max="9452" width="7.42578125" style="4" customWidth="1"/>
    <col min="9453" max="9453" width="2.28515625" style="4" customWidth="1"/>
    <col min="9454" max="9454" width="11.28515625" style="4" customWidth="1"/>
    <col min="9455" max="9457" width="14.7109375" style="4" customWidth="1"/>
    <col min="9458" max="9458" width="11.28515625" style="4" customWidth="1"/>
    <col min="9459" max="9459" width="16.5703125" style="4" customWidth="1"/>
    <col min="9460" max="9460" width="2.28515625" style="4" customWidth="1"/>
    <col min="9461" max="9461" width="20.28515625" style="4" customWidth="1"/>
    <col min="9462" max="9462" width="3.5703125" style="4" customWidth="1"/>
    <col min="9463" max="9463" width="20.28515625" style="4" customWidth="1"/>
    <col min="9464" max="9464" width="3.5703125" style="4" customWidth="1"/>
    <col min="9465" max="9465" width="21.5703125" style="4" customWidth="1"/>
    <col min="9466" max="9707" width="14.7109375" style="4"/>
    <col min="9708" max="9708" width="7.42578125" style="4" customWidth="1"/>
    <col min="9709" max="9709" width="2.28515625" style="4" customWidth="1"/>
    <col min="9710" max="9710" width="11.28515625" style="4" customWidth="1"/>
    <col min="9711" max="9713" width="14.7109375" style="4" customWidth="1"/>
    <col min="9714" max="9714" width="11.28515625" style="4" customWidth="1"/>
    <col min="9715" max="9715" width="16.5703125" style="4" customWidth="1"/>
    <col min="9716" max="9716" width="2.28515625" style="4" customWidth="1"/>
    <col min="9717" max="9717" width="20.28515625" style="4" customWidth="1"/>
    <col min="9718" max="9718" width="3.5703125" style="4" customWidth="1"/>
    <col min="9719" max="9719" width="20.28515625" style="4" customWidth="1"/>
    <col min="9720" max="9720" width="3.5703125" style="4" customWidth="1"/>
    <col min="9721" max="9721" width="21.5703125" style="4" customWidth="1"/>
    <col min="9722" max="9963" width="14.7109375" style="4"/>
    <col min="9964" max="9964" width="7.42578125" style="4" customWidth="1"/>
    <col min="9965" max="9965" width="2.28515625" style="4" customWidth="1"/>
    <col min="9966" max="9966" width="11.28515625" style="4" customWidth="1"/>
    <col min="9967" max="9969" width="14.7109375" style="4" customWidth="1"/>
    <col min="9970" max="9970" width="11.28515625" style="4" customWidth="1"/>
    <col min="9971" max="9971" width="16.5703125" style="4" customWidth="1"/>
    <col min="9972" max="9972" width="2.28515625" style="4" customWidth="1"/>
    <col min="9973" max="9973" width="20.28515625" style="4" customWidth="1"/>
    <col min="9974" max="9974" width="3.5703125" style="4" customWidth="1"/>
    <col min="9975" max="9975" width="20.28515625" style="4" customWidth="1"/>
    <col min="9976" max="9976" width="3.5703125" style="4" customWidth="1"/>
    <col min="9977" max="9977" width="21.5703125" style="4" customWidth="1"/>
    <col min="9978" max="10219" width="14.7109375" style="4"/>
    <col min="10220" max="10220" width="7.42578125" style="4" customWidth="1"/>
    <col min="10221" max="10221" width="2.28515625" style="4" customWidth="1"/>
    <col min="10222" max="10222" width="11.28515625" style="4" customWidth="1"/>
    <col min="10223" max="10225" width="14.7109375" style="4" customWidth="1"/>
    <col min="10226" max="10226" width="11.28515625" style="4" customWidth="1"/>
    <col min="10227" max="10227" width="16.5703125" style="4" customWidth="1"/>
    <col min="10228" max="10228" width="2.28515625" style="4" customWidth="1"/>
    <col min="10229" max="10229" width="20.28515625" style="4" customWidth="1"/>
    <col min="10230" max="10230" width="3.5703125" style="4" customWidth="1"/>
    <col min="10231" max="10231" width="20.28515625" style="4" customWidth="1"/>
    <col min="10232" max="10232" width="3.5703125" style="4" customWidth="1"/>
    <col min="10233" max="10233" width="21.5703125" style="4" customWidth="1"/>
    <col min="10234" max="10475" width="14.7109375" style="4"/>
    <col min="10476" max="10476" width="7.42578125" style="4" customWidth="1"/>
    <col min="10477" max="10477" width="2.28515625" style="4" customWidth="1"/>
    <col min="10478" max="10478" width="11.28515625" style="4" customWidth="1"/>
    <col min="10479" max="10481" width="14.7109375" style="4" customWidth="1"/>
    <col min="10482" max="10482" width="11.28515625" style="4" customWidth="1"/>
    <col min="10483" max="10483" width="16.5703125" style="4" customWidth="1"/>
    <col min="10484" max="10484" width="2.28515625" style="4" customWidth="1"/>
    <col min="10485" max="10485" width="20.28515625" style="4" customWidth="1"/>
    <col min="10486" max="10486" width="3.5703125" style="4" customWidth="1"/>
    <col min="10487" max="10487" width="20.28515625" style="4" customWidth="1"/>
    <col min="10488" max="10488" width="3.5703125" style="4" customWidth="1"/>
    <col min="10489" max="10489" width="21.5703125" style="4" customWidth="1"/>
    <col min="10490" max="10731" width="14.7109375" style="4"/>
    <col min="10732" max="10732" width="7.42578125" style="4" customWidth="1"/>
    <col min="10733" max="10733" width="2.28515625" style="4" customWidth="1"/>
    <col min="10734" max="10734" width="11.28515625" style="4" customWidth="1"/>
    <col min="10735" max="10737" width="14.7109375" style="4" customWidth="1"/>
    <col min="10738" max="10738" width="11.28515625" style="4" customWidth="1"/>
    <col min="10739" max="10739" width="16.5703125" style="4" customWidth="1"/>
    <col min="10740" max="10740" width="2.28515625" style="4" customWidth="1"/>
    <col min="10741" max="10741" width="20.28515625" style="4" customWidth="1"/>
    <col min="10742" max="10742" width="3.5703125" style="4" customWidth="1"/>
    <col min="10743" max="10743" width="20.28515625" style="4" customWidth="1"/>
    <col min="10744" max="10744" width="3.5703125" style="4" customWidth="1"/>
    <col min="10745" max="10745" width="21.5703125" style="4" customWidth="1"/>
    <col min="10746" max="10987" width="14.7109375" style="4"/>
    <col min="10988" max="10988" width="7.42578125" style="4" customWidth="1"/>
    <col min="10989" max="10989" width="2.28515625" style="4" customWidth="1"/>
    <col min="10990" max="10990" width="11.28515625" style="4" customWidth="1"/>
    <col min="10991" max="10993" width="14.7109375" style="4" customWidth="1"/>
    <col min="10994" max="10994" width="11.28515625" style="4" customWidth="1"/>
    <col min="10995" max="10995" width="16.5703125" style="4" customWidth="1"/>
    <col min="10996" max="10996" width="2.28515625" style="4" customWidth="1"/>
    <col min="10997" max="10997" width="20.28515625" style="4" customWidth="1"/>
    <col min="10998" max="10998" width="3.5703125" style="4" customWidth="1"/>
    <col min="10999" max="10999" width="20.28515625" style="4" customWidth="1"/>
    <col min="11000" max="11000" width="3.5703125" style="4" customWidth="1"/>
    <col min="11001" max="11001" width="21.5703125" style="4" customWidth="1"/>
    <col min="11002" max="11243" width="14.7109375" style="4"/>
    <col min="11244" max="11244" width="7.42578125" style="4" customWidth="1"/>
    <col min="11245" max="11245" width="2.28515625" style="4" customWidth="1"/>
    <col min="11246" max="11246" width="11.28515625" style="4" customWidth="1"/>
    <col min="11247" max="11249" width="14.7109375" style="4" customWidth="1"/>
    <col min="11250" max="11250" width="11.28515625" style="4" customWidth="1"/>
    <col min="11251" max="11251" width="16.5703125" style="4" customWidth="1"/>
    <col min="11252" max="11252" width="2.28515625" style="4" customWidth="1"/>
    <col min="11253" max="11253" width="20.28515625" style="4" customWidth="1"/>
    <col min="11254" max="11254" width="3.5703125" style="4" customWidth="1"/>
    <col min="11255" max="11255" width="20.28515625" style="4" customWidth="1"/>
    <col min="11256" max="11256" width="3.5703125" style="4" customWidth="1"/>
    <col min="11257" max="11257" width="21.5703125" style="4" customWidth="1"/>
    <col min="11258" max="11499" width="14.7109375" style="4"/>
    <col min="11500" max="11500" width="7.42578125" style="4" customWidth="1"/>
    <col min="11501" max="11501" width="2.28515625" style="4" customWidth="1"/>
    <col min="11502" max="11502" width="11.28515625" style="4" customWidth="1"/>
    <col min="11503" max="11505" width="14.7109375" style="4" customWidth="1"/>
    <col min="11506" max="11506" width="11.28515625" style="4" customWidth="1"/>
    <col min="11507" max="11507" width="16.5703125" style="4" customWidth="1"/>
    <col min="11508" max="11508" width="2.28515625" style="4" customWidth="1"/>
    <col min="11509" max="11509" width="20.28515625" style="4" customWidth="1"/>
    <col min="11510" max="11510" width="3.5703125" style="4" customWidth="1"/>
    <col min="11511" max="11511" width="20.28515625" style="4" customWidth="1"/>
    <col min="11512" max="11512" width="3.5703125" style="4" customWidth="1"/>
    <col min="11513" max="11513" width="21.5703125" style="4" customWidth="1"/>
    <col min="11514" max="11755" width="14.7109375" style="4"/>
    <col min="11756" max="11756" width="7.42578125" style="4" customWidth="1"/>
    <col min="11757" max="11757" width="2.28515625" style="4" customWidth="1"/>
    <col min="11758" max="11758" width="11.28515625" style="4" customWidth="1"/>
    <col min="11759" max="11761" width="14.7109375" style="4" customWidth="1"/>
    <col min="11762" max="11762" width="11.28515625" style="4" customWidth="1"/>
    <col min="11763" max="11763" width="16.5703125" style="4" customWidth="1"/>
    <col min="11764" max="11764" width="2.28515625" style="4" customWidth="1"/>
    <col min="11765" max="11765" width="20.28515625" style="4" customWidth="1"/>
    <col min="11766" max="11766" width="3.5703125" style="4" customWidth="1"/>
    <col min="11767" max="11767" width="20.28515625" style="4" customWidth="1"/>
    <col min="11768" max="11768" width="3.5703125" style="4" customWidth="1"/>
    <col min="11769" max="11769" width="21.5703125" style="4" customWidth="1"/>
    <col min="11770" max="12011" width="14.7109375" style="4"/>
    <col min="12012" max="12012" width="7.42578125" style="4" customWidth="1"/>
    <col min="12013" max="12013" width="2.28515625" style="4" customWidth="1"/>
    <col min="12014" max="12014" width="11.28515625" style="4" customWidth="1"/>
    <col min="12015" max="12017" width="14.7109375" style="4" customWidth="1"/>
    <col min="12018" max="12018" width="11.28515625" style="4" customWidth="1"/>
    <col min="12019" max="12019" width="16.5703125" style="4" customWidth="1"/>
    <col min="12020" max="12020" width="2.28515625" style="4" customWidth="1"/>
    <col min="12021" max="12021" width="20.28515625" style="4" customWidth="1"/>
    <col min="12022" max="12022" width="3.5703125" style="4" customWidth="1"/>
    <col min="12023" max="12023" width="20.28515625" style="4" customWidth="1"/>
    <col min="12024" max="12024" width="3.5703125" style="4" customWidth="1"/>
    <col min="12025" max="12025" width="21.5703125" style="4" customWidth="1"/>
    <col min="12026" max="12267" width="14.7109375" style="4"/>
    <col min="12268" max="12268" width="7.42578125" style="4" customWidth="1"/>
    <col min="12269" max="12269" width="2.28515625" style="4" customWidth="1"/>
    <col min="12270" max="12270" width="11.28515625" style="4" customWidth="1"/>
    <col min="12271" max="12273" width="14.7109375" style="4" customWidth="1"/>
    <col min="12274" max="12274" width="11.28515625" style="4" customWidth="1"/>
    <col min="12275" max="12275" width="16.5703125" style="4" customWidth="1"/>
    <col min="12276" max="12276" width="2.28515625" style="4" customWidth="1"/>
    <col min="12277" max="12277" width="20.28515625" style="4" customWidth="1"/>
    <col min="12278" max="12278" width="3.5703125" style="4" customWidth="1"/>
    <col min="12279" max="12279" width="20.28515625" style="4" customWidth="1"/>
    <col min="12280" max="12280" width="3.5703125" style="4" customWidth="1"/>
    <col min="12281" max="12281" width="21.5703125" style="4" customWidth="1"/>
    <col min="12282" max="12523" width="14.7109375" style="4"/>
    <col min="12524" max="12524" width="7.42578125" style="4" customWidth="1"/>
    <col min="12525" max="12525" width="2.28515625" style="4" customWidth="1"/>
    <col min="12526" max="12526" width="11.28515625" style="4" customWidth="1"/>
    <col min="12527" max="12529" width="14.7109375" style="4" customWidth="1"/>
    <col min="12530" max="12530" width="11.28515625" style="4" customWidth="1"/>
    <col min="12531" max="12531" width="16.5703125" style="4" customWidth="1"/>
    <col min="12532" max="12532" width="2.28515625" style="4" customWidth="1"/>
    <col min="12533" max="12533" width="20.28515625" style="4" customWidth="1"/>
    <col min="12534" max="12534" width="3.5703125" style="4" customWidth="1"/>
    <col min="12535" max="12535" width="20.28515625" style="4" customWidth="1"/>
    <col min="12536" max="12536" width="3.5703125" style="4" customWidth="1"/>
    <col min="12537" max="12537" width="21.5703125" style="4" customWidth="1"/>
    <col min="12538" max="12779" width="14.7109375" style="4"/>
    <col min="12780" max="12780" width="7.42578125" style="4" customWidth="1"/>
    <col min="12781" max="12781" width="2.28515625" style="4" customWidth="1"/>
    <col min="12782" max="12782" width="11.28515625" style="4" customWidth="1"/>
    <col min="12783" max="12785" width="14.7109375" style="4" customWidth="1"/>
    <col min="12786" max="12786" width="11.28515625" style="4" customWidth="1"/>
    <col min="12787" max="12787" width="16.5703125" style="4" customWidth="1"/>
    <col min="12788" max="12788" width="2.28515625" style="4" customWidth="1"/>
    <col min="12789" max="12789" width="20.28515625" style="4" customWidth="1"/>
    <col min="12790" max="12790" width="3.5703125" style="4" customWidth="1"/>
    <col min="12791" max="12791" width="20.28515625" style="4" customWidth="1"/>
    <col min="12792" max="12792" width="3.5703125" style="4" customWidth="1"/>
    <col min="12793" max="12793" width="21.5703125" style="4" customWidth="1"/>
    <col min="12794" max="13035" width="14.7109375" style="4"/>
    <col min="13036" max="13036" width="7.42578125" style="4" customWidth="1"/>
    <col min="13037" max="13037" width="2.28515625" style="4" customWidth="1"/>
    <col min="13038" max="13038" width="11.28515625" style="4" customWidth="1"/>
    <col min="13039" max="13041" width="14.7109375" style="4" customWidth="1"/>
    <col min="13042" max="13042" width="11.28515625" style="4" customWidth="1"/>
    <col min="13043" max="13043" width="16.5703125" style="4" customWidth="1"/>
    <col min="13044" max="13044" width="2.28515625" style="4" customWidth="1"/>
    <col min="13045" max="13045" width="20.28515625" style="4" customWidth="1"/>
    <col min="13046" max="13046" width="3.5703125" style="4" customWidth="1"/>
    <col min="13047" max="13047" width="20.28515625" style="4" customWidth="1"/>
    <col min="13048" max="13048" width="3.5703125" style="4" customWidth="1"/>
    <col min="13049" max="13049" width="21.5703125" style="4" customWidth="1"/>
    <col min="13050" max="13291" width="14.7109375" style="4"/>
    <col min="13292" max="13292" width="7.42578125" style="4" customWidth="1"/>
    <col min="13293" max="13293" width="2.28515625" style="4" customWidth="1"/>
    <col min="13294" max="13294" width="11.28515625" style="4" customWidth="1"/>
    <col min="13295" max="13297" width="14.7109375" style="4" customWidth="1"/>
    <col min="13298" max="13298" width="11.28515625" style="4" customWidth="1"/>
    <col min="13299" max="13299" width="16.5703125" style="4" customWidth="1"/>
    <col min="13300" max="13300" width="2.28515625" style="4" customWidth="1"/>
    <col min="13301" max="13301" width="20.28515625" style="4" customWidth="1"/>
    <col min="13302" max="13302" width="3.5703125" style="4" customWidth="1"/>
    <col min="13303" max="13303" width="20.28515625" style="4" customWidth="1"/>
    <col min="13304" max="13304" width="3.5703125" style="4" customWidth="1"/>
    <col min="13305" max="13305" width="21.5703125" style="4" customWidth="1"/>
    <col min="13306" max="13547" width="14.7109375" style="4"/>
    <col min="13548" max="13548" width="7.42578125" style="4" customWidth="1"/>
    <col min="13549" max="13549" width="2.28515625" style="4" customWidth="1"/>
    <col min="13550" max="13550" width="11.28515625" style="4" customWidth="1"/>
    <col min="13551" max="13553" width="14.7109375" style="4" customWidth="1"/>
    <col min="13554" max="13554" width="11.28515625" style="4" customWidth="1"/>
    <col min="13555" max="13555" width="16.5703125" style="4" customWidth="1"/>
    <col min="13556" max="13556" width="2.28515625" style="4" customWidth="1"/>
    <col min="13557" max="13557" width="20.28515625" style="4" customWidth="1"/>
    <col min="13558" max="13558" width="3.5703125" style="4" customWidth="1"/>
    <col min="13559" max="13559" width="20.28515625" style="4" customWidth="1"/>
    <col min="13560" max="13560" width="3.5703125" style="4" customWidth="1"/>
    <col min="13561" max="13561" width="21.5703125" style="4" customWidth="1"/>
    <col min="13562" max="13803" width="14.7109375" style="4"/>
    <col min="13804" max="13804" width="7.42578125" style="4" customWidth="1"/>
    <col min="13805" max="13805" width="2.28515625" style="4" customWidth="1"/>
    <col min="13806" max="13806" width="11.28515625" style="4" customWidth="1"/>
    <col min="13807" max="13809" width="14.7109375" style="4" customWidth="1"/>
    <col min="13810" max="13810" width="11.28515625" style="4" customWidth="1"/>
    <col min="13811" max="13811" width="16.5703125" style="4" customWidth="1"/>
    <col min="13812" max="13812" width="2.28515625" style="4" customWidth="1"/>
    <col min="13813" max="13813" width="20.28515625" style="4" customWidth="1"/>
    <col min="13814" max="13814" width="3.5703125" style="4" customWidth="1"/>
    <col min="13815" max="13815" width="20.28515625" style="4" customWidth="1"/>
    <col min="13816" max="13816" width="3.5703125" style="4" customWidth="1"/>
    <col min="13817" max="13817" width="21.5703125" style="4" customWidth="1"/>
    <col min="13818" max="14059" width="14.7109375" style="4"/>
    <col min="14060" max="14060" width="7.42578125" style="4" customWidth="1"/>
    <col min="14061" max="14061" width="2.28515625" style="4" customWidth="1"/>
    <col min="14062" max="14062" width="11.28515625" style="4" customWidth="1"/>
    <col min="14063" max="14065" width="14.7109375" style="4" customWidth="1"/>
    <col min="14066" max="14066" width="11.28515625" style="4" customWidth="1"/>
    <col min="14067" max="14067" width="16.5703125" style="4" customWidth="1"/>
    <col min="14068" max="14068" width="2.28515625" style="4" customWidth="1"/>
    <col min="14069" max="14069" width="20.28515625" style="4" customWidth="1"/>
    <col min="14070" max="14070" width="3.5703125" style="4" customWidth="1"/>
    <col min="14071" max="14071" width="20.28515625" style="4" customWidth="1"/>
    <col min="14072" max="14072" width="3.5703125" style="4" customWidth="1"/>
    <col min="14073" max="14073" width="21.5703125" style="4" customWidth="1"/>
    <col min="14074" max="14315" width="14.7109375" style="4"/>
    <col min="14316" max="14316" width="7.42578125" style="4" customWidth="1"/>
    <col min="14317" max="14317" width="2.28515625" style="4" customWidth="1"/>
    <col min="14318" max="14318" width="11.28515625" style="4" customWidth="1"/>
    <col min="14319" max="14321" width="14.7109375" style="4" customWidth="1"/>
    <col min="14322" max="14322" width="11.28515625" style="4" customWidth="1"/>
    <col min="14323" max="14323" width="16.5703125" style="4" customWidth="1"/>
    <col min="14324" max="14324" width="2.28515625" style="4" customWidth="1"/>
    <col min="14325" max="14325" width="20.28515625" style="4" customWidth="1"/>
    <col min="14326" max="14326" width="3.5703125" style="4" customWidth="1"/>
    <col min="14327" max="14327" width="20.28515625" style="4" customWidth="1"/>
    <col min="14328" max="14328" width="3.5703125" style="4" customWidth="1"/>
    <col min="14329" max="14329" width="21.5703125" style="4" customWidth="1"/>
    <col min="14330" max="14571" width="14.7109375" style="4"/>
    <col min="14572" max="14572" width="7.42578125" style="4" customWidth="1"/>
    <col min="14573" max="14573" width="2.28515625" style="4" customWidth="1"/>
    <col min="14574" max="14574" width="11.28515625" style="4" customWidth="1"/>
    <col min="14575" max="14577" width="14.7109375" style="4" customWidth="1"/>
    <col min="14578" max="14578" width="11.28515625" style="4" customWidth="1"/>
    <col min="14579" max="14579" width="16.5703125" style="4" customWidth="1"/>
    <col min="14580" max="14580" width="2.28515625" style="4" customWidth="1"/>
    <col min="14581" max="14581" width="20.28515625" style="4" customWidth="1"/>
    <col min="14582" max="14582" width="3.5703125" style="4" customWidth="1"/>
    <col min="14583" max="14583" width="20.28515625" style="4" customWidth="1"/>
    <col min="14584" max="14584" width="3.5703125" style="4" customWidth="1"/>
    <col min="14585" max="14585" width="21.5703125" style="4" customWidth="1"/>
    <col min="14586" max="14827" width="14.7109375" style="4"/>
    <col min="14828" max="14828" width="7.42578125" style="4" customWidth="1"/>
    <col min="14829" max="14829" width="2.28515625" style="4" customWidth="1"/>
    <col min="14830" max="14830" width="11.28515625" style="4" customWidth="1"/>
    <col min="14831" max="14833" width="14.7109375" style="4" customWidth="1"/>
    <col min="14834" max="14834" width="11.28515625" style="4" customWidth="1"/>
    <col min="14835" max="14835" width="16.5703125" style="4" customWidth="1"/>
    <col min="14836" max="14836" width="2.28515625" style="4" customWidth="1"/>
    <col min="14837" max="14837" width="20.28515625" style="4" customWidth="1"/>
    <col min="14838" max="14838" width="3.5703125" style="4" customWidth="1"/>
    <col min="14839" max="14839" width="20.28515625" style="4" customWidth="1"/>
    <col min="14840" max="14840" width="3.5703125" style="4" customWidth="1"/>
    <col min="14841" max="14841" width="21.5703125" style="4" customWidth="1"/>
    <col min="14842" max="15083" width="14.7109375" style="4"/>
    <col min="15084" max="15084" width="7.42578125" style="4" customWidth="1"/>
    <col min="15085" max="15085" width="2.28515625" style="4" customWidth="1"/>
    <col min="15086" max="15086" width="11.28515625" style="4" customWidth="1"/>
    <col min="15087" max="15089" width="14.7109375" style="4" customWidth="1"/>
    <col min="15090" max="15090" width="11.28515625" style="4" customWidth="1"/>
    <col min="15091" max="15091" width="16.5703125" style="4" customWidth="1"/>
    <col min="15092" max="15092" width="2.28515625" style="4" customWidth="1"/>
    <col min="15093" max="15093" width="20.28515625" style="4" customWidth="1"/>
    <col min="15094" max="15094" width="3.5703125" style="4" customWidth="1"/>
    <col min="15095" max="15095" width="20.28515625" style="4" customWidth="1"/>
    <col min="15096" max="15096" width="3.5703125" style="4" customWidth="1"/>
    <col min="15097" max="15097" width="21.5703125" style="4" customWidth="1"/>
    <col min="15098" max="15339" width="14.7109375" style="4"/>
    <col min="15340" max="15340" width="7.42578125" style="4" customWidth="1"/>
    <col min="15341" max="15341" width="2.28515625" style="4" customWidth="1"/>
    <col min="15342" max="15342" width="11.28515625" style="4" customWidth="1"/>
    <col min="15343" max="15345" width="14.7109375" style="4" customWidth="1"/>
    <col min="15346" max="15346" width="11.28515625" style="4" customWidth="1"/>
    <col min="15347" max="15347" width="16.5703125" style="4" customWidth="1"/>
    <col min="15348" max="15348" width="2.28515625" style="4" customWidth="1"/>
    <col min="15349" max="15349" width="20.28515625" style="4" customWidth="1"/>
    <col min="15350" max="15350" width="3.5703125" style="4" customWidth="1"/>
    <col min="15351" max="15351" width="20.28515625" style="4" customWidth="1"/>
    <col min="15352" max="15352" width="3.5703125" style="4" customWidth="1"/>
    <col min="15353" max="15353" width="21.5703125" style="4" customWidth="1"/>
    <col min="15354" max="15595" width="14.7109375" style="4"/>
    <col min="15596" max="15596" width="7.42578125" style="4" customWidth="1"/>
    <col min="15597" max="15597" width="2.28515625" style="4" customWidth="1"/>
    <col min="15598" max="15598" width="11.28515625" style="4" customWidth="1"/>
    <col min="15599" max="15601" width="14.7109375" style="4" customWidth="1"/>
    <col min="15602" max="15602" width="11.28515625" style="4" customWidth="1"/>
    <col min="15603" max="15603" width="16.5703125" style="4" customWidth="1"/>
    <col min="15604" max="15604" width="2.28515625" style="4" customWidth="1"/>
    <col min="15605" max="15605" width="20.28515625" style="4" customWidth="1"/>
    <col min="15606" max="15606" width="3.5703125" style="4" customWidth="1"/>
    <col min="15607" max="15607" width="20.28515625" style="4" customWidth="1"/>
    <col min="15608" max="15608" width="3.5703125" style="4" customWidth="1"/>
    <col min="15609" max="15609" width="21.5703125" style="4" customWidth="1"/>
    <col min="15610" max="15851" width="14.7109375" style="4"/>
    <col min="15852" max="15852" width="7.42578125" style="4" customWidth="1"/>
    <col min="15853" max="15853" width="2.28515625" style="4" customWidth="1"/>
    <col min="15854" max="15854" width="11.28515625" style="4" customWidth="1"/>
    <col min="15855" max="15857" width="14.7109375" style="4" customWidth="1"/>
    <col min="15858" max="15858" width="11.28515625" style="4" customWidth="1"/>
    <col min="15859" max="15859" width="16.5703125" style="4" customWidth="1"/>
    <col min="15860" max="15860" width="2.28515625" style="4" customWidth="1"/>
    <col min="15861" max="15861" width="20.28515625" style="4" customWidth="1"/>
    <col min="15862" max="15862" width="3.5703125" style="4" customWidth="1"/>
    <col min="15863" max="15863" width="20.28515625" style="4" customWidth="1"/>
    <col min="15864" max="15864" width="3.5703125" style="4" customWidth="1"/>
    <col min="15865" max="15865" width="21.5703125" style="4" customWidth="1"/>
    <col min="15866" max="16107" width="14.7109375" style="4"/>
    <col min="16108" max="16108" width="7.42578125" style="4" customWidth="1"/>
    <col min="16109" max="16109" width="2.28515625" style="4" customWidth="1"/>
    <col min="16110" max="16110" width="11.28515625" style="4" customWidth="1"/>
    <col min="16111" max="16113" width="14.7109375" style="4" customWidth="1"/>
    <col min="16114" max="16114" width="11.28515625" style="4" customWidth="1"/>
    <col min="16115" max="16115" width="16.5703125" style="4" customWidth="1"/>
    <col min="16116" max="16116" width="2.28515625" style="4" customWidth="1"/>
    <col min="16117" max="16117" width="20.28515625" style="4" customWidth="1"/>
    <col min="16118" max="16118" width="3.5703125" style="4" customWidth="1"/>
    <col min="16119" max="16119" width="20.28515625" style="4" customWidth="1"/>
    <col min="16120" max="16120" width="3.5703125" style="4" customWidth="1"/>
    <col min="16121" max="16121" width="21.5703125" style="4" customWidth="1"/>
    <col min="16122" max="16384" width="14.7109375" style="4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51"/>
      <c r="K1" s="46"/>
      <c r="L1" s="3"/>
      <c r="M1" s="3"/>
    </row>
    <row r="2" spans="1:13" x14ac:dyDescent="0.25">
      <c r="A2" s="5"/>
      <c r="B2" s="5"/>
      <c r="C2" s="6"/>
      <c r="D2" s="6"/>
      <c r="E2" s="6"/>
      <c r="F2" s="6"/>
      <c r="G2" s="6"/>
      <c r="H2" s="6"/>
      <c r="I2" s="6"/>
      <c r="J2" s="52"/>
      <c r="K2" s="46"/>
      <c r="L2" s="3"/>
      <c r="M2" s="3"/>
    </row>
    <row r="3" spans="1:13" x14ac:dyDescent="0.25">
      <c r="A3" s="7" t="s">
        <v>1</v>
      </c>
      <c r="B3" s="2"/>
      <c r="C3" s="2"/>
      <c r="D3" s="2"/>
      <c r="E3" s="2"/>
      <c r="F3" s="2"/>
      <c r="G3" s="2"/>
      <c r="H3" s="2"/>
      <c r="I3" s="2"/>
      <c r="J3" s="51"/>
      <c r="K3" s="46"/>
      <c r="L3" s="3"/>
      <c r="M3" s="3"/>
    </row>
    <row r="4" spans="1:13" x14ac:dyDescent="0.25">
      <c r="A4" s="7" t="s">
        <v>2</v>
      </c>
      <c r="B4" s="2"/>
      <c r="C4" s="2"/>
      <c r="D4" s="2"/>
      <c r="E4" s="2"/>
      <c r="F4" s="2"/>
      <c r="G4" s="2"/>
      <c r="H4" s="2"/>
      <c r="I4" s="2"/>
      <c r="J4" s="51"/>
      <c r="K4" s="46"/>
      <c r="L4" s="3"/>
      <c r="M4" s="3"/>
    </row>
    <row r="5" spans="1:13" x14ac:dyDescent="0.25">
      <c r="A5" s="1" t="s">
        <v>3</v>
      </c>
      <c r="B5" s="2"/>
      <c r="C5" s="2"/>
      <c r="D5" s="2"/>
      <c r="E5" s="2"/>
      <c r="F5" s="2"/>
      <c r="G5" s="2"/>
      <c r="H5" s="2"/>
      <c r="I5" s="2"/>
      <c r="J5" s="51"/>
      <c r="K5" s="46"/>
      <c r="L5" s="3"/>
      <c r="M5" s="3"/>
    </row>
    <row r="6" spans="1:13" x14ac:dyDescent="0.25">
      <c r="A6" s="8" t="s">
        <v>4</v>
      </c>
      <c r="B6" s="5"/>
      <c r="C6" s="5"/>
      <c r="D6" s="5"/>
      <c r="E6" s="5"/>
      <c r="F6" s="5"/>
      <c r="G6" s="5"/>
      <c r="H6" s="5"/>
      <c r="I6" s="5"/>
      <c r="J6" s="52" t="s">
        <v>5</v>
      </c>
      <c r="K6" s="46"/>
      <c r="L6" s="3"/>
      <c r="M6" s="3"/>
    </row>
    <row r="7" spans="1:13" x14ac:dyDescent="0.25">
      <c r="A7" s="9" t="s">
        <v>6</v>
      </c>
      <c r="B7" s="10"/>
      <c r="C7" s="64" t="s">
        <v>7</v>
      </c>
      <c r="D7" s="64"/>
      <c r="E7" s="64"/>
      <c r="F7" s="64"/>
      <c r="G7" s="64"/>
      <c r="H7" s="64"/>
      <c r="I7" s="5"/>
      <c r="J7" s="11" t="s">
        <v>8</v>
      </c>
      <c r="K7" s="46"/>
      <c r="L7" s="3"/>
      <c r="M7" s="3"/>
    </row>
    <row r="8" spans="1:13" x14ac:dyDescent="0.25">
      <c r="A8" s="12" t="s">
        <v>9</v>
      </c>
      <c r="B8" s="13"/>
      <c r="C8" s="65" t="s">
        <v>10</v>
      </c>
      <c r="D8" s="65"/>
      <c r="E8" s="65"/>
      <c r="F8" s="65"/>
      <c r="G8" s="65"/>
      <c r="H8" s="65"/>
      <c r="I8" s="5"/>
      <c r="J8" s="53" t="s">
        <v>11</v>
      </c>
      <c r="K8" s="46"/>
      <c r="L8" s="3"/>
      <c r="M8" s="3"/>
    </row>
    <row r="9" spans="1:13" x14ac:dyDescent="0.25">
      <c r="A9" s="13"/>
      <c r="B9" s="13"/>
      <c r="C9" s="5"/>
      <c r="D9" s="5"/>
      <c r="E9" s="5"/>
      <c r="F9" s="5"/>
      <c r="G9" s="5"/>
      <c r="H9" s="5"/>
      <c r="I9" s="5"/>
      <c r="J9" s="52" t="s">
        <v>5</v>
      </c>
    </row>
    <row r="10" spans="1:13" x14ac:dyDescent="0.25">
      <c r="A10" s="5"/>
      <c r="B10" s="5"/>
      <c r="C10" s="5" t="s">
        <v>12</v>
      </c>
      <c r="D10" s="5"/>
      <c r="E10" s="5"/>
      <c r="F10" s="5"/>
      <c r="G10" s="5"/>
      <c r="H10" s="5"/>
      <c r="I10" s="5"/>
      <c r="J10" s="52" t="s">
        <v>5</v>
      </c>
    </row>
    <row r="11" spans="1:13" x14ac:dyDescent="0.25">
      <c r="A11" s="5"/>
      <c r="B11" s="5"/>
      <c r="C11" s="5" t="s">
        <v>5</v>
      </c>
      <c r="D11" s="5"/>
      <c r="E11" s="5"/>
      <c r="F11" s="5"/>
      <c r="G11" s="5"/>
      <c r="H11" s="5"/>
      <c r="I11" s="5"/>
      <c r="J11" s="52"/>
    </row>
    <row r="12" spans="1:13" x14ac:dyDescent="0.25">
      <c r="A12" s="8">
        <v>1</v>
      </c>
      <c r="B12" s="5"/>
      <c r="C12" s="5" t="s">
        <v>13</v>
      </c>
      <c r="D12" s="5"/>
      <c r="E12" s="5"/>
      <c r="F12" s="5"/>
      <c r="G12" s="5"/>
      <c r="H12" s="5"/>
      <c r="I12" s="5"/>
      <c r="J12" s="20">
        <v>1581780.5693280138</v>
      </c>
      <c r="L12" s="14"/>
    </row>
    <row r="13" spans="1:13" x14ac:dyDescent="0.25">
      <c r="A13" s="8" t="s">
        <v>5</v>
      </c>
      <c r="B13" s="5"/>
      <c r="C13" s="5" t="s">
        <v>5</v>
      </c>
      <c r="D13" s="5"/>
      <c r="E13" s="5"/>
      <c r="F13" s="5"/>
      <c r="G13" s="5"/>
      <c r="H13" s="5"/>
      <c r="I13" s="5"/>
      <c r="J13" s="54"/>
    </row>
    <row r="14" spans="1:13" x14ac:dyDescent="0.25">
      <c r="A14" s="8" t="s">
        <v>5</v>
      </c>
      <c r="B14" s="5"/>
      <c r="C14" s="16" t="s">
        <v>14</v>
      </c>
      <c r="D14" s="5"/>
      <c r="E14" s="5"/>
      <c r="F14" s="5"/>
      <c r="G14" s="5"/>
      <c r="H14" s="5"/>
      <c r="I14" s="5"/>
      <c r="J14" s="54"/>
    </row>
    <row r="15" spans="1:13" x14ac:dyDescent="0.25">
      <c r="A15" s="8">
        <f>+A12+1</f>
        <v>2</v>
      </c>
      <c r="B15" s="5"/>
      <c r="C15" s="5" t="s">
        <v>15</v>
      </c>
      <c r="D15" s="5"/>
      <c r="E15" s="5"/>
      <c r="F15" s="5"/>
      <c r="G15" s="5"/>
      <c r="H15" s="5"/>
      <c r="I15" s="5"/>
      <c r="J15" s="55">
        <v>1977610.6291510947</v>
      </c>
    </row>
    <row r="16" spans="1:13" x14ac:dyDescent="0.25">
      <c r="A16" s="8">
        <f>+A15+1</f>
        <v>3</v>
      </c>
      <c r="B16" s="5"/>
      <c r="C16" s="5" t="s">
        <v>16</v>
      </c>
      <c r="D16" s="5"/>
      <c r="E16" s="5"/>
      <c r="F16" s="5"/>
      <c r="G16" s="5"/>
      <c r="H16" s="5"/>
      <c r="I16" s="5"/>
      <c r="J16" s="55">
        <v>-177486.3479999993</v>
      </c>
    </row>
    <row r="17" spans="1:14" x14ac:dyDescent="0.25">
      <c r="A17" s="8">
        <f t="shared" ref="A17:A23" si="0">+A16+1</f>
        <v>4</v>
      </c>
      <c r="B17" s="5"/>
      <c r="C17" s="5" t="s">
        <v>17</v>
      </c>
      <c r="D17" s="5"/>
      <c r="E17" s="5"/>
      <c r="F17" s="5"/>
      <c r="G17" s="5"/>
      <c r="H17" s="5"/>
      <c r="I17" s="5"/>
      <c r="J17" s="55">
        <v>-131578.81612163663</v>
      </c>
      <c r="L17" s="17"/>
    </row>
    <row r="18" spans="1:14" x14ac:dyDescent="0.25">
      <c r="A18" s="8">
        <f t="shared" si="0"/>
        <v>5</v>
      </c>
      <c r="B18" s="5"/>
      <c r="C18" s="16" t="s">
        <v>18</v>
      </c>
      <c r="D18" s="5"/>
      <c r="E18" s="5"/>
      <c r="F18" s="5"/>
      <c r="G18" s="5"/>
      <c r="H18" s="5"/>
      <c r="I18" s="5"/>
      <c r="J18" s="55">
        <v>393712.52302113513</v>
      </c>
    </row>
    <row r="19" spans="1:14" x14ac:dyDescent="0.25">
      <c r="A19" s="8">
        <f t="shared" si="0"/>
        <v>6</v>
      </c>
      <c r="B19" s="5"/>
      <c r="C19" s="16" t="s">
        <v>19</v>
      </c>
      <c r="D19" s="5"/>
      <c r="E19" s="5"/>
      <c r="F19" s="5"/>
      <c r="G19" s="5"/>
      <c r="H19" s="5"/>
      <c r="I19" s="5"/>
      <c r="J19" s="55">
        <v>457.59923330020774</v>
      </c>
    </row>
    <row r="20" spans="1:14" x14ac:dyDescent="0.25">
      <c r="A20" s="8">
        <f t="shared" si="0"/>
        <v>7</v>
      </c>
      <c r="B20" s="5"/>
      <c r="C20" s="16" t="s">
        <v>20</v>
      </c>
      <c r="D20" s="5"/>
      <c r="E20" s="5"/>
      <c r="F20" s="5"/>
      <c r="G20" s="5"/>
      <c r="H20" s="5"/>
      <c r="I20" s="5"/>
      <c r="J20" s="55">
        <v>-133384.62773746459</v>
      </c>
    </row>
    <row r="21" spans="1:14" x14ac:dyDescent="0.25">
      <c r="A21" s="8">
        <f t="shared" si="0"/>
        <v>8</v>
      </c>
      <c r="B21" s="5"/>
      <c r="C21" s="16" t="s">
        <v>21</v>
      </c>
      <c r="D21" s="5"/>
      <c r="E21" s="5"/>
      <c r="F21" s="5"/>
      <c r="G21" s="5"/>
      <c r="H21" s="5"/>
      <c r="I21" s="5"/>
      <c r="J21" s="55">
        <v>-324039.77794999996</v>
      </c>
    </row>
    <row r="22" spans="1:14" x14ac:dyDescent="0.25">
      <c r="A22" s="8">
        <f t="shared" si="0"/>
        <v>9</v>
      </c>
      <c r="B22" s="5"/>
      <c r="C22" s="16" t="s">
        <v>22</v>
      </c>
      <c r="D22" s="5"/>
      <c r="E22" s="5"/>
      <c r="F22" s="5"/>
      <c r="G22" s="5"/>
      <c r="H22" s="5"/>
      <c r="I22" s="5"/>
      <c r="J22" s="56">
        <v>-126893.49632332376</v>
      </c>
    </row>
    <row r="23" spans="1:14" x14ac:dyDescent="0.25">
      <c r="A23" s="8">
        <f t="shared" si="0"/>
        <v>10</v>
      </c>
      <c r="B23" s="5"/>
      <c r="C23" s="16" t="s">
        <v>23</v>
      </c>
      <c r="D23" s="5"/>
      <c r="E23" s="5"/>
      <c r="F23" s="5"/>
      <c r="G23" s="5"/>
      <c r="H23" s="5"/>
      <c r="I23" s="5"/>
      <c r="J23" s="55">
        <v>-85542.172793178324</v>
      </c>
    </row>
    <row r="24" spans="1:14" x14ac:dyDescent="0.25">
      <c r="A24" s="8"/>
      <c r="B24" s="5"/>
      <c r="C24" s="5"/>
      <c r="D24" s="5"/>
      <c r="E24" s="5"/>
      <c r="F24" s="5"/>
      <c r="G24" s="5"/>
      <c r="H24" s="5"/>
      <c r="I24" s="5"/>
      <c r="J24" s="55"/>
    </row>
    <row r="25" spans="1:14" x14ac:dyDescent="0.25">
      <c r="A25" s="8" t="s">
        <v>5</v>
      </c>
      <c r="B25" s="5" t="s">
        <v>5</v>
      </c>
      <c r="C25" s="5" t="s">
        <v>24</v>
      </c>
      <c r="D25" s="5"/>
      <c r="E25" s="5"/>
      <c r="F25" s="5"/>
      <c r="G25" s="5"/>
      <c r="H25" s="5"/>
      <c r="I25" s="5"/>
      <c r="J25" s="55"/>
    </row>
    <row r="26" spans="1:14" x14ac:dyDescent="0.25">
      <c r="A26" s="8">
        <f>A23+1</f>
        <v>11</v>
      </c>
      <c r="B26" s="5"/>
      <c r="C26" s="5" t="s">
        <v>25</v>
      </c>
      <c r="D26" s="5"/>
      <c r="E26" s="5"/>
      <c r="F26" s="5"/>
      <c r="G26" s="5"/>
      <c r="H26" s="5"/>
      <c r="I26" s="5"/>
      <c r="J26" s="18">
        <v>-1713077.476139928</v>
      </c>
      <c r="N26" s="19"/>
    </row>
    <row r="27" spans="1:14" x14ac:dyDescent="0.25">
      <c r="A27" s="8" t="s">
        <v>5</v>
      </c>
      <c r="B27" s="5"/>
      <c r="C27" s="5" t="s">
        <v>5</v>
      </c>
      <c r="D27" s="5"/>
      <c r="E27" s="5"/>
      <c r="F27" s="5"/>
      <c r="G27" s="5"/>
      <c r="H27" s="5"/>
      <c r="I27" s="5"/>
      <c r="J27" s="54"/>
    </row>
    <row r="28" spans="1:14" x14ac:dyDescent="0.25">
      <c r="A28" s="8">
        <f>+A26+1</f>
        <v>12</v>
      </c>
      <c r="B28" s="5"/>
      <c r="C28" s="5" t="s">
        <v>26</v>
      </c>
      <c r="D28" s="5"/>
      <c r="E28" s="5"/>
      <c r="F28" s="5"/>
      <c r="G28" s="5"/>
      <c r="H28" s="5"/>
      <c r="I28" s="5"/>
      <c r="J28" s="20">
        <f>SUM(J12:J26)</f>
        <v>1261558.6056680137</v>
      </c>
    </row>
    <row r="29" spans="1:14" x14ac:dyDescent="0.25">
      <c r="A29" s="8" t="s">
        <v>5</v>
      </c>
      <c r="B29" s="5"/>
      <c r="C29" s="5" t="s">
        <v>5</v>
      </c>
      <c r="D29" s="5"/>
      <c r="E29" s="5"/>
      <c r="F29" s="5"/>
      <c r="G29" s="5"/>
      <c r="H29" s="5"/>
      <c r="I29" s="5"/>
      <c r="J29" s="54"/>
    </row>
    <row r="30" spans="1:14" x14ac:dyDescent="0.25">
      <c r="A30" s="8" t="s">
        <v>5</v>
      </c>
      <c r="B30" s="5"/>
      <c r="C30" s="5" t="s">
        <v>27</v>
      </c>
      <c r="D30" s="5"/>
      <c r="E30" s="5"/>
      <c r="F30" s="5"/>
      <c r="G30" s="5"/>
      <c r="H30" s="5"/>
      <c r="I30" s="5"/>
      <c r="J30" s="54"/>
    </row>
    <row r="31" spans="1:14" x14ac:dyDescent="0.25">
      <c r="A31" s="8">
        <f>+A28+1</f>
        <v>13</v>
      </c>
      <c r="B31" s="5"/>
      <c r="C31" s="5" t="s">
        <v>28</v>
      </c>
      <c r="D31" s="5"/>
      <c r="E31" s="5"/>
      <c r="F31" s="5"/>
      <c r="G31" s="5"/>
      <c r="H31" s="5"/>
      <c r="I31" s="5"/>
      <c r="J31" s="20">
        <v>-5388.0988017710952</v>
      </c>
    </row>
    <row r="32" spans="1:14" x14ac:dyDescent="0.25">
      <c r="A32" s="8">
        <f>+A31+1</f>
        <v>14</v>
      </c>
      <c r="B32" s="5"/>
      <c r="C32" s="5" t="s">
        <v>29</v>
      </c>
      <c r="D32" s="5"/>
      <c r="E32" s="5"/>
      <c r="F32" s="5"/>
      <c r="G32" s="5"/>
      <c r="H32" s="5"/>
      <c r="I32" s="5"/>
      <c r="J32" s="55">
        <v>47584.214887279821</v>
      </c>
    </row>
    <row r="33" spans="1:10" x14ac:dyDescent="0.25">
      <c r="A33" s="8">
        <f>+A32+1</f>
        <v>15</v>
      </c>
      <c r="B33" s="5"/>
      <c r="C33" s="5" t="s">
        <v>30</v>
      </c>
      <c r="D33" s="5"/>
      <c r="E33" s="5"/>
      <c r="F33" s="5"/>
      <c r="G33" s="5"/>
      <c r="H33" s="5"/>
      <c r="I33" s="5"/>
      <c r="J33" s="55">
        <v>-45361.651023231971</v>
      </c>
    </row>
    <row r="34" spans="1:10" x14ac:dyDescent="0.25">
      <c r="A34" s="8">
        <f>+A33+1</f>
        <v>16</v>
      </c>
      <c r="B34" s="5"/>
      <c r="C34" s="5" t="s">
        <v>31</v>
      </c>
      <c r="D34" s="5"/>
      <c r="E34" s="5"/>
      <c r="F34" s="5"/>
      <c r="G34" s="5"/>
      <c r="H34" s="5"/>
      <c r="I34" s="5"/>
      <c r="J34" s="18">
        <v>16112.239515166186</v>
      </c>
    </row>
    <row r="35" spans="1:10" x14ac:dyDescent="0.25">
      <c r="A35" s="8"/>
      <c r="B35" s="5"/>
      <c r="C35" s="5"/>
      <c r="D35" s="5"/>
      <c r="E35" s="5"/>
      <c r="F35" s="5"/>
      <c r="G35" s="5"/>
      <c r="H35" s="5"/>
      <c r="I35" s="5"/>
      <c r="J35" s="54"/>
    </row>
    <row r="36" spans="1:10" x14ac:dyDescent="0.25">
      <c r="A36" s="8">
        <f>+A34+1</f>
        <v>17</v>
      </c>
      <c r="B36" s="5"/>
      <c r="C36" s="5" t="s">
        <v>32</v>
      </c>
      <c r="D36" s="5"/>
      <c r="E36" s="5"/>
      <c r="F36" s="5"/>
      <c r="G36" s="5"/>
      <c r="H36" s="5"/>
      <c r="I36" s="5"/>
      <c r="J36" s="21">
        <f>SUM(J31:J34)</f>
        <v>12946.704577442937</v>
      </c>
    </row>
    <row r="37" spans="1:10" x14ac:dyDescent="0.25">
      <c r="A37" s="8" t="s">
        <v>5</v>
      </c>
      <c r="B37" s="5"/>
      <c r="C37" s="5"/>
      <c r="D37" s="5"/>
      <c r="E37" s="5"/>
      <c r="F37" s="5"/>
      <c r="G37" s="5"/>
      <c r="H37" s="5"/>
      <c r="I37" s="5"/>
      <c r="J37" s="54" t="s">
        <v>5</v>
      </c>
    </row>
    <row r="38" spans="1:10" x14ac:dyDescent="0.25">
      <c r="A38" s="8">
        <f>+A36+1</f>
        <v>18</v>
      </c>
      <c r="B38" s="5" t="s">
        <v>33</v>
      </c>
      <c r="C38" s="5" t="s">
        <v>34</v>
      </c>
      <c r="D38" s="5"/>
      <c r="E38" s="5"/>
      <c r="F38" s="5"/>
      <c r="G38" s="5"/>
      <c r="H38" s="5"/>
      <c r="I38" s="5"/>
      <c r="J38" s="21">
        <f>J28+J36</f>
        <v>1274505.3102454566</v>
      </c>
    </row>
    <row r="39" spans="1:10" x14ac:dyDescent="0.25">
      <c r="A39" s="8" t="s">
        <v>5</v>
      </c>
      <c r="B39" s="5"/>
      <c r="C39" s="5"/>
      <c r="D39" s="5"/>
      <c r="E39" s="5"/>
      <c r="F39" s="5"/>
      <c r="G39" s="5"/>
      <c r="H39" s="5"/>
      <c r="I39" s="5"/>
      <c r="J39" s="54"/>
    </row>
    <row r="40" spans="1:10" x14ac:dyDescent="0.25">
      <c r="A40" s="8" t="s">
        <v>5</v>
      </c>
      <c r="B40" s="5"/>
      <c r="C40" s="5" t="s">
        <v>35</v>
      </c>
      <c r="D40" s="5"/>
      <c r="E40" s="5"/>
      <c r="F40" s="5"/>
      <c r="G40" s="5"/>
      <c r="H40" s="5"/>
      <c r="I40" s="5"/>
      <c r="J40" s="54"/>
    </row>
    <row r="41" spans="1:10" x14ac:dyDescent="0.25">
      <c r="A41" s="8">
        <f>+A38+1</f>
        <v>19</v>
      </c>
      <c r="B41" s="5"/>
      <c r="C41" s="5" t="s">
        <v>36</v>
      </c>
      <c r="D41" s="5"/>
      <c r="E41" s="5"/>
      <c r="F41" s="5"/>
      <c r="G41" s="5"/>
      <c r="H41" s="5"/>
      <c r="I41" s="5"/>
      <c r="J41" s="20">
        <v>2444514.9377484582</v>
      </c>
    </row>
    <row r="42" spans="1:10" x14ac:dyDescent="0.25">
      <c r="A42" s="8">
        <f>+A41+1</f>
        <v>20</v>
      </c>
      <c r="B42" s="5"/>
      <c r="C42" s="5" t="s">
        <v>37</v>
      </c>
      <c r="D42" s="5"/>
      <c r="E42" s="5"/>
      <c r="F42" s="5"/>
      <c r="G42" s="5"/>
      <c r="H42" s="5"/>
      <c r="I42" s="5"/>
      <c r="J42" s="55">
        <v>2450000</v>
      </c>
    </row>
    <row r="43" spans="1:10" x14ac:dyDescent="0.25">
      <c r="A43" s="8">
        <f>A42+1</f>
        <v>21</v>
      </c>
      <c r="B43" s="5"/>
      <c r="C43" s="5" t="s">
        <v>38</v>
      </c>
      <c r="D43" s="5"/>
      <c r="E43" s="5"/>
      <c r="F43" s="5"/>
      <c r="G43" s="5"/>
      <c r="H43" s="5"/>
      <c r="I43" s="5"/>
      <c r="J43" s="55">
        <v>230000</v>
      </c>
    </row>
    <row r="44" spans="1:10" x14ac:dyDescent="0.25">
      <c r="A44" s="8">
        <f t="shared" ref="A44:A49" si="1">A43+1</f>
        <v>22</v>
      </c>
      <c r="B44" s="5"/>
      <c r="C44" s="16" t="s">
        <v>39</v>
      </c>
      <c r="D44" s="5"/>
      <c r="E44" s="5"/>
      <c r="F44" s="5"/>
      <c r="G44" s="5"/>
      <c r="H44" s="5"/>
      <c r="I44" s="5"/>
      <c r="J44" s="55">
        <v>-744304.73902723461</v>
      </c>
    </row>
    <row r="45" spans="1:10" x14ac:dyDescent="0.25">
      <c r="A45" s="8">
        <f t="shared" si="1"/>
        <v>23</v>
      </c>
      <c r="B45" s="5"/>
      <c r="C45" s="5" t="s">
        <v>40</v>
      </c>
      <c r="D45" s="5"/>
      <c r="E45" s="5"/>
      <c r="F45" s="5"/>
      <c r="G45" s="5"/>
      <c r="H45" s="5"/>
      <c r="I45" s="5"/>
      <c r="J45" s="55">
        <v>-800000</v>
      </c>
    </row>
    <row r="46" spans="1:10" x14ac:dyDescent="0.25">
      <c r="A46" s="8">
        <f t="shared" si="1"/>
        <v>24</v>
      </c>
      <c r="B46" s="5"/>
      <c r="C46" s="5" t="s">
        <v>41</v>
      </c>
      <c r="D46" s="5"/>
      <c r="E46" s="5"/>
      <c r="F46" s="5"/>
      <c r="G46" s="5"/>
      <c r="H46" s="5"/>
      <c r="I46" s="5"/>
      <c r="J46" s="55">
        <v>-270000</v>
      </c>
    </row>
    <row r="47" spans="1:10" x14ac:dyDescent="0.25">
      <c r="A47" s="8">
        <f t="shared" si="1"/>
        <v>25</v>
      </c>
      <c r="B47" s="5"/>
      <c r="C47" s="5" t="s">
        <v>42</v>
      </c>
      <c r="D47" s="5"/>
      <c r="E47" s="5"/>
      <c r="F47" s="5"/>
      <c r="G47" s="5"/>
      <c r="H47" s="5"/>
      <c r="I47" s="5"/>
      <c r="J47" s="55">
        <v>-85578.956719999958</v>
      </c>
    </row>
    <row r="48" spans="1:10" x14ac:dyDescent="0.25">
      <c r="A48" s="8">
        <f>A47+1</f>
        <v>26</v>
      </c>
      <c r="B48" s="5"/>
      <c r="C48" s="16" t="s">
        <v>43</v>
      </c>
      <c r="D48" s="5"/>
      <c r="E48" s="5"/>
      <c r="F48" s="5"/>
      <c r="G48" s="5"/>
      <c r="H48" s="5"/>
      <c r="I48" s="5"/>
      <c r="J48" s="55">
        <v>-20342.144437499959</v>
      </c>
    </row>
    <row r="49" spans="1:16" x14ac:dyDescent="0.25">
      <c r="A49" s="8">
        <f t="shared" si="1"/>
        <v>27</v>
      </c>
      <c r="B49" s="5"/>
      <c r="C49" s="16" t="s">
        <v>44</v>
      </c>
      <c r="D49" s="5"/>
      <c r="E49" s="5"/>
      <c r="F49" s="5"/>
      <c r="G49" s="5"/>
      <c r="H49" s="5"/>
      <c r="I49" s="5"/>
      <c r="J49" s="22">
        <v>-35500</v>
      </c>
    </row>
    <row r="50" spans="1:16" x14ac:dyDescent="0.25">
      <c r="A50" s="8"/>
      <c r="B50" s="5"/>
      <c r="C50" s="5"/>
      <c r="D50" s="5"/>
      <c r="E50" s="5"/>
      <c r="F50" s="5"/>
      <c r="G50" s="5"/>
      <c r="H50" s="5"/>
      <c r="I50" s="5"/>
      <c r="J50" s="54"/>
    </row>
    <row r="51" spans="1:16" x14ac:dyDescent="0.25">
      <c r="A51" s="8">
        <f>+A49+1</f>
        <v>28</v>
      </c>
      <c r="B51" s="5"/>
      <c r="C51" s="5" t="s">
        <v>45</v>
      </c>
      <c r="D51" s="5"/>
      <c r="E51" s="5"/>
      <c r="F51" s="5"/>
      <c r="G51" s="5"/>
      <c r="H51" s="5"/>
      <c r="I51" s="5"/>
      <c r="J51" s="21">
        <f>SUM(J41:J49)</f>
        <v>3168789.0975637236</v>
      </c>
    </row>
    <row r="52" spans="1:16" x14ac:dyDescent="0.25">
      <c r="A52" s="8" t="s">
        <v>5</v>
      </c>
      <c r="B52" s="5"/>
      <c r="C52" s="5"/>
      <c r="D52" s="5"/>
      <c r="E52" s="5"/>
      <c r="F52" s="5"/>
      <c r="G52" s="5"/>
      <c r="H52" s="5"/>
      <c r="I52" s="5"/>
      <c r="J52" s="54" t="s">
        <v>5</v>
      </c>
      <c r="L52" s="23"/>
    </row>
    <row r="53" spans="1:16" ht="16.5" thickBot="1" x14ac:dyDescent="0.3">
      <c r="A53" s="8">
        <f>A51+1</f>
        <v>29</v>
      </c>
      <c r="B53" s="5"/>
      <c r="C53" s="5" t="s">
        <v>46</v>
      </c>
      <c r="D53" s="5"/>
      <c r="E53" s="5"/>
      <c r="F53" s="5"/>
      <c r="G53" s="5"/>
      <c r="H53" s="5"/>
      <c r="I53" s="5"/>
      <c r="J53" s="24">
        <f>+J38+J51</f>
        <v>4443294.4078091802</v>
      </c>
      <c r="L53" s="20"/>
      <c r="M53" s="25"/>
      <c r="N53" s="25"/>
    </row>
    <row r="54" spans="1:16" ht="16.5" thickTop="1" x14ac:dyDescent="0.25">
      <c r="A54" s="5" t="s">
        <v>5</v>
      </c>
      <c r="B54" s="5"/>
      <c r="C54" s="5" t="s">
        <v>5</v>
      </c>
      <c r="D54" s="5"/>
      <c r="E54" s="5"/>
      <c r="F54" s="5"/>
      <c r="G54" s="5"/>
      <c r="H54" s="5"/>
      <c r="I54" s="5"/>
      <c r="J54" s="57"/>
      <c r="N54" s="26"/>
    </row>
    <row r="55" spans="1:16" x14ac:dyDescent="0.25">
      <c r="A55" s="5" t="s">
        <v>5</v>
      </c>
      <c r="B55" s="5"/>
      <c r="C55" s="5" t="s">
        <v>47</v>
      </c>
      <c r="D55" s="5"/>
      <c r="E55" s="5"/>
      <c r="F55" s="5"/>
      <c r="G55" s="5"/>
      <c r="H55" s="5"/>
      <c r="I55" s="5"/>
      <c r="J55" s="54"/>
      <c r="N55" s="27"/>
    </row>
    <row r="56" spans="1:16" x14ac:dyDescent="0.25">
      <c r="A56" s="6"/>
      <c r="B56" s="6"/>
      <c r="C56" s="6"/>
      <c r="D56" s="6"/>
      <c r="E56" s="6"/>
      <c r="F56" s="6"/>
      <c r="G56" s="6"/>
      <c r="H56" s="6"/>
      <c r="I56" s="6"/>
      <c r="J56" s="58"/>
      <c r="K56" s="48"/>
      <c r="L56" s="28"/>
      <c r="M56" s="28"/>
      <c r="N56" s="27"/>
    </row>
    <row r="57" spans="1:16" x14ac:dyDescent="0.25">
      <c r="A57" s="1" t="s">
        <v>0</v>
      </c>
      <c r="B57" s="2"/>
      <c r="C57" s="2"/>
      <c r="D57" s="2"/>
      <c r="E57" s="2"/>
      <c r="F57" s="2"/>
      <c r="G57" s="2"/>
      <c r="H57" s="2"/>
      <c r="I57" s="2"/>
      <c r="J57" s="51"/>
      <c r="K57" s="48"/>
      <c r="L57" s="28"/>
      <c r="M57" s="28"/>
    </row>
    <row r="58" spans="1:16" x14ac:dyDescent="0.25">
      <c r="A58" s="2"/>
      <c r="B58" s="29"/>
      <c r="C58" s="29"/>
      <c r="D58" s="29"/>
      <c r="E58" s="29"/>
      <c r="F58" s="29"/>
      <c r="G58" s="29"/>
      <c r="H58" s="29"/>
      <c r="I58" s="29"/>
      <c r="J58" s="59"/>
      <c r="K58" s="48"/>
      <c r="L58" s="28"/>
      <c r="M58" s="28"/>
    </row>
    <row r="59" spans="1:16" x14ac:dyDescent="0.25">
      <c r="A59" s="7" t="s">
        <v>1</v>
      </c>
      <c r="B59" s="2"/>
      <c r="C59" s="2"/>
      <c r="D59" s="2"/>
      <c r="E59" s="2"/>
      <c r="F59" s="2"/>
      <c r="G59" s="2"/>
      <c r="H59" s="2"/>
      <c r="I59" s="2"/>
      <c r="J59" s="51"/>
      <c r="K59" s="48"/>
      <c r="L59" s="28"/>
      <c r="M59" s="28"/>
    </row>
    <row r="60" spans="1:16" x14ac:dyDescent="0.25">
      <c r="A60" s="7" t="s">
        <v>2</v>
      </c>
      <c r="B60" s="2"/>
      <c r="C60" s="2"/>
      <c r="D60" s="2"/>
      <c r="E60" s="2"/>
      <c r="F60" s="2"/>
      <c r="G60" s="2"/>
      <c r="H60" s="2"/>
      <c r="I60" s="2"/>
      <c r="J60" s="51"/>
      <c r="K60" s="48"/>
      <c r="L60" s="28"/>
      <c r="M60" s="28"/>
    </row>
    <row r="61" spans="1:16" x14ac:dyDescent="0.25">
      <c r="A61" s="1" t="s">
        <v>3</v>
      </c>
      <c r="B61" s="2"/>
      <c r="C61" s="2"/>
      <c r="D61" s="2"/>
      <c r="E61" s="2"/>
      <c r="F61" s="2"/>
      <c r="G61" s="2"/>
      <c r="H61" s="2"/>
      <c r="I61" s="2"/>
      <c r="J61" s="51"/>
      <c r="K61" s="48"/>
      <c r="L61" s="28"/>
      <c r="M61" s="28"/>
    </row>
    <row r="62" spans="1:16" x14ac:dyDescent="0.25">
      <c r="A62" s="5"/>
      <c r="B62" s="5"/>
      <c r="C62" s="5"/>
      <c r="D62" s="5"/>
      <c r="E62" s="5"/>
      <c r="F62" s="5"/>
      <c r="G62" s="5"/>
      <c r="H62" s="5"/>
      <c r="I62" s="5"/>
      <c r="J62" s="52"/>
      <c r="K62" s="48"/>
      <c r="L62" s="28"/>
      <c r="M62" s="28"/>
    </row>
    <row r="63" spans="1:16" x14ac:dyDescent="0.25">
      <c r="A63" s="8" t="s">
        <v>4</v>
      </c>
      <c r="B63" s="5"/>
      <c r="C63" s="5"/>
      <c r="D63" s="5"/>
      <c r="E63" s="5"/>
      <c r="F63" s="5"/>
      <c r="G63" s="5"/>
      <c r="H63" s="5"/>
      <c r="I63" s="5"/>
      <c r="J63" s="52"/>
      <c r="K63" s="48"/>
      <c r="L63" s="28"/>
      <c r="M63" s="28"/>
    </row>
    <row r="64" spans="1:16" x14ac:dyDescent="0.25">
      <c r="A64" s="9" t="s">
        <v>6</v>
      </c>
      <c r="B64" s="10"/>
      <c r="C64" s="64" t="s">
        <v>7</v>
      </c>
      <c r="D64" s="64"/>
      <c r="E64" s="64"/>
      <c r="F64" s="64"/>
      <c r="G64" s="64"/>
      <c r="H64" s="64"/>
      <c r="I64" s="5"/>
      <c r="J64" s="11" t="s">
        <v>8</v>
      </c>
      <c r="K64" s="48"/>
      <c r="L64" s="30"/>
      <c r="M64" s="28"/>
      <c r="N64" s="30"/>
      <c r="O64" s="3"/>
      <c r="P64" s="30"/>
    </row>
    <row r="65" spans="1:14" x14ac:dyDescent="0.25">
      <c r="A65" s="12" t="s">
        <v>9</v>
      </c>
      <c r="B65" s="13"/>
      <c r="C65" s="65" t="s">
        <v>10</v>
      </c>
      <c r="D65" s="65"/>
      <c r="E65" s="65"/>
      <c r="F65" s="65"/>
      <c r="G65" s="65"/>
      <c r="H65" s="65"/>
      <c r="I65" s="5"/>
      <c r="J65" s="53" t="s">
        <v>11</v>
      </c>
      <c r="K65" s="48"/>
      <c r="L65" s="28"/>
      <c r="M65" s="28"/>
    </row>
    <row r="66" spans="1:14" x14ac:dyDescent="0.25">
      <c r="A66" s="12"/>
      <c r="B66" s="13"/>
      <c r="C66" s="8"/>
      <c r="D66" s="8"/>
      <c r="E66" s="8"/>
      <c r="F66" s="8"/>
      <c r="G66" s="8"/>
      <c r="H66" s="8"/>
      <c r="I66" s="5"/>
      <c r="J66" s="53"/>
      <c r="K66" s="48"/>
      <c r="L66" s="28"/>
      <c r="M66" s="28"/>
    </row>
    <row r="67" spans="1:14" x14ac:dyDescent="0.25">
      <c r="A67" s="5"/>
      <c r="B67" s="5"/>
      <c r="C67" s="5" t="s">
        <v>48</v>
      </c>
      <c r="D67" s="5"/>
      <c r="E67" s="5"/>
      <c r="F67" s="5"/>
      <c r="G67" s="5"/>
      <c r="H67" s="5"/>
      <c r="I67" s="5"/>
      <c r="J67" s="52"/>
      <c r="K67" s="48"/>
      <c r="L67" s="28"/>
      <c r="M67" s="28"/>
    </row>
    <row r="68" spans="1:14" x14ac:dyDescent="0.25">
      <c r="A68" s="5"/>
      <c r="B68" s="5"/>
      <c r="C68" s="5"/>
      <c r="D68" s="5"/>
      <c r="E68" s="5"/>
      <c r="F68" s="5"/>
      <c r="G68" s="5"/>
      <c r="H68" s="5"/>
      <c r="I68" s="5"/>
      <c r="J68" s="60"/>
      <c r="K68" s="49"/>
      <c r="L68" s="31"/>
      <c r="M68" s="28"/>
    </row>
    <row r="69" spans="1:14" x14ac:dyDescent="0.25">
      <c r="A69" s="8">
        <v>1</v>
      </c>
      <c r="B69" s="5"/>
      <c r="C69" s="5" t="s">
        <v>49</v>
      </c>
      <c r="D69" s="5"/>
      <c r="E69" s="5"/>
      <c r="F69" s="5"/>
      <c r="G69" s="17" t="s">
        <v>5</v>
      </c>
      <c r="H69" s="5"/>
      <c r="I69" s="5"/>
      <c r="J69" s="20">
        <v>1415302.2845607921</v>
      </c>
      <c r="K69" s="32"/>
      <c r="L69" s="33"/>
      <c r="M69" s="28"/>
      <c r="N69" s="25"/>
    </row>
    <row r="70" spans="1:14" x14ac:dyDescent="0.25">
      <c r="A70" s="8">
        <f>+A69+1</f>
        <v>2</v>
      </c>
      <c r="B70" s="5"/>
      <c r="C70" s="5" t="s">
        <v>50</v>
      </c>
      <c r="D70" s="5"/>
      <c r="E70" s="5"/>
      <c r="F70" s="5"/>
      <c r="G70" s="17" t="s">
        <v>5</v>
      </c>
      <c r="H70" s="5"/>
      <c r="I70" s="5"/>
      <c r="J70" s="55">
        <v>179542.34291999982</v>
      </c>
      <c r="L70" s="17"/>
      <c r="N70" s="25"/>
    </row>
    <row r="71" spans="1:14" x14ac:dyDescent="0.25">
      <c r="A71" s="8">
        <f t="shared" ref="A71:A84" si="2">+A70+1</f>
        <v>3</v>
      </c>
      <c r="B71" s="5"/>
      <c r="C71" s="5" t="s">
        <v>51</v>
      </c>
      <c r="D71" s="5"/>
      <c r="E71" s="5"/>
      <c r="F71" s="5"/>
      <c r="G71" s="17"/>
      <c r="H71" s="5"/>
      <c r="I71" s="5"/>
      <c r="J71" s="55">
        <v>26762.620394778271</v>
      </c>
      <c r="L71" s="17"/>
    </row>
    <row r="72" spans="1:14" x14ac:dyDescent="0.25">
      <c r="A72" s="8">
        <f t="shared" si="2"/>
        <v>4</v>
      </c>
      <c r="B72" s="5"/>
      <c r="C72" s="5" t="s">
        <v>52</v>
      </c>
      <c r="D72" s="5"/>
      <c r="E72" s="5"/>
      <c r="F72" s="5"/>
      <c r="G72" s="17"/>
      <c r="H72" s="5"/>
      <c r="I72" s="5"/>
      <c r="J72" s="55">
        <v>138943.50448052154</v>
      </c>
      <c r="L72" s="17"/>
      <c r="N72" s="25"/>
    </row>
    <row r="73" spans="1:14" x14ac:dyDescent="0.25">
      <c r="A73" s="8">
        <f t="shared" si="2"/>
        <v>5</v>
      </c>
      <c r="B73" s="5"/>
      <c r="C73" s="5" t="s">
        <v>53</v>
      </c>
      <c r="D73" s="5"/>
      <c r="E73" s="5"/>
      <c r="F73" s="5"/>
      <c r="G73" s="17"/>
      <c r="H73" s="5"/>
      <c r="I73" s="5"/>
      <c r="J73" s="55">
        <v>-10710.390833333333</v>
      </c>
      <c r="L73" s="17"/>
      <c r="N73" s="25"/>
    </row>
    <row r="74" spans="1:14" x14ac:dyDescent="0.25">
      <c r="A74" s="8">
        <f t="shared" si="2"/>
        <v>6</v>
      </c>
      <c r="B74" s="5"/>
      <c r="C74" s="16" t="s">
        <v>54</v>
      </c>
      <c r="D74" s="5"/>
      <c r="E74" s="5"/>
      <c r="F74" s="5"/>
      <c r="G74" s="17" t="s">
        <v>5</v>
      </c>
      <c r="H74" s="5"/>
      <c r="I74" s="5"/>
      <c r="J74" s="55">
        <v>61885.367963255492</v>
      </c>
      <c r="L74" s="17"/>
      <c r="N74" s="25"/>
    </row>
    <row r="75" spans="1:14" x14ac:dyDescent="0.25">
      <c r="A75" s="8">
        <f t="shared" si="2"/>
        <v>7</v>
      </c>
      <c r="B75" s="5"/>
      <c r="C75" s="34" t="s">
        <v>55</v>
      </c>
      <c r="D75" s="35"/>
      <c r="E75" s="35"/>
      <c r="F75" s="35"/>
      <c r="G75" s="35" t="s">
        <v>5</v>
      </c>
      <c r="H75" s="5"/>
      <c r="I75" s="5"/>
      <c r="J75" s="55">
        <v>110096.27601106834</v>
      </c>
      <c r="L75" s="17"/>
      <c r="N75" s="25"/>
    </row>
    <row r="76" spans="1:14" x14ac:dyDescent="0.25">
      <c r="A76" s="8">
        <f t="shared" si="2"/>
        <v>8</v>
      </c>
      <c r="B76" s="5"/>
      <c r="C76" s="34" t="s">
        <v>56</v>
      </c>
      <c r="D76" s="35"/>
      <c r="E76" s="35"/>
      <c r="F76" s="35"/>
      <c r="G76" s="35"/>
      <c r="H76" s="5"/>
      <c r="I76" s="5"/>
      <c r="J76" s="55">
        <v>3028.2338</v>
      </c>
      <c r="L76" s="17"/>
      <c r="N76" s="25"/>
    </row>
    <row r="77" spans="1:14" x14ac:dyDescent="0.25">
      <c r="A77" s="8">
        <f t="shared" si="2"/>
        <v>9</v>
      </c>
      <c r="B77" s="5"/>
      <c r="C77" s="16" t="s">
        <v>57</v>
      </c>
      <c r="D77" s="5"/>
      <c r="E77" s="5"/>
      <c r="F77" s="5"/>
      <c r="G77" s="17" t="s">
        <v>5</v>
      </c>
      <c r="H77" s="5"/>
      <c r="I77" s="5"/>
      <c r="J77" s="55">
        <v>9961.6790000000001</v>
      </c>
      <c r="L77" s="17"/>
      <c r="N77" s="25"/>
    </row>
    <row r="78" spans="1:14" x14ac:dyDescent="0.25">
      <c r="A78" s="8">
        <f t="shared" si="2"/>
        <v>10</v>
      </c>
      <c r="B78" s="5"/>
      <c r="C78" s="16" t="s">
        <v>58</v>
      </c>
      <c r="D78" s="5"/>
      <c r="E78" s="5"/>
      <c r="F78" s="5"/>
      <c r="G78" s="17"/>
      <c r="H78" s="5"/>
      <c r="I78" s="5"/>
      <c r="J78" s="55">
        <v>4985.8626588889019</v>
      </c>
      <c r="L78" s="17"/>
      <c r="N78" s="25"/>
    </row>
    <row r="79" spans="1:14" x14ac:dyDescent="0.25">
      <c r="A79" s="8">
        <f t="shared" si="2"/>
        <v>11</v>
      </c>
      <c r="B79" s="5"/>
      <c r="C79" s="16" t="s">
        <v>73</v>
      </c>
      <c r="D79" s="5"/>
      <c r="E79" s="5"/>
      <c r="F79" s="5"/>
      <c r="G79" s="17"/>
      <c r="H79" s="5"/>
      <c r="I79" s="5"/>
      <c r="J79" s="55">
        <v>5705.9936289999996</v>
      </c>
      <c r="L79" s="17"/>
      <c r="N79" s="25"/>
    </row>
    <row r="80" spans="1:14" x14ac:dyDescent="0.25">
      <c r="A80" s="8">
        <f t="shared" si="2"/>
        <v>12</v>
      </c>
      <c r="B80" s="5"/>
      <c r="C80" s="16" t="s">
        <v>59</v>
      </c>
      <c r="D80" s="5"/>
      <c r="E80" s="5"/>
      <c r="F80" s="5"/>
      <c r="G80" s="17"/>
      <c r="H80" s="5"/>
      <c r="I80" s="5"/>
      <c r="J80" s="55">
        <v>152.8408252777777</v>
      </c>
      <c r="K80" s="50"/>
      <c r="L80" s="17"/>
      <c r="M80" s="36"/>
      <c r="N80" s="25"/>
    </row>
    <row r="81" spans="1:14" x14ac:dyDescent="0.25">
      <c r="A81" s="8">
        <f t="shared" si="2"/>
        <v>13</v>
      </c>
      <c r="B81" s="5"/>
      <c r="C81" s="16" t="s">
        <v>60</v>
      </c>
      <c r="D81" s="5"/>
      <c r="E81" s="5"/>
      <c r="F81" s="5"/>
      <c r="G81" s="17"/>
      <c r="H81" s="5"/>
      <c r="I81" s="5"/>
      <c r="J81" s="55">
        <v>3151.0892000000003</v>
      </c>
      <c r="L81" s="17"/>
      <c r="N81" s="25"/>
    </row>
    <row r="82" spans="1:14" x14ac:dyDescent="0.25">
      <c r="A82" s="8">
        <f t="shared" si="2"/>
        <v>14</v>
      </c>
      <c r="B82" s="5"/>
      <c r="C82" s="5" t="s">
        <v>61</v>
      </c>
      <c r="D82" s="5"/>
      <c r="E82" s="5"/>
      <c r="F82" s="5"/>
      <c r="G82" s="17"/>
      <c r="H82" s="5"/>
      <c r="I82" s="5"/>
      <c r="J82" s="55">
        <v>27053.490433249306</v>
      </c>
      <c r="L82" s="17"/>
    </row>
    <row r="83" spans="1:14" x14ac:dyDescent="0.25">
      <c r="A83" s="8">
        <f t="shared" si="2"/>
        <v>15</v>
      </c>
      <c r="B83" s="5"/>
      <c r="C83" s="5" t="s">
        <v>62</v>
      </c>
      <c r="D83" s="5"/>
      <c r="E83" s="5"/>
      <c r="F83" s="5"/>
      <c r="G83" s="17"/>
      <c r="H83" s="5"/>
      <c r="I83" s="5"/>
      <c r="J83" s="55">
        <v>1182.9889715909515</v>
      </c>
      <c r="L83" s="17"/>
    </row>
    <row r="84" spans="1:14" x14ac:dyDescent="0.25">
      <c r="A84" s="8">
        <f t="shared" si="2"/>
        <v>16</v>
      </c>
      <c r="B84" s="5"/>
      <c r="C84" s="5" t="s">
        <v>63</v>
      </c>
      <c r="D84" s="5"/>
      <c r="E84" s="5"/>
      <c r="F84" s="5"/>
      <c r="G84" s="17"/>
      <c r="H84" s="5"/>
      <c r="I84" s="5"/>
      <c r="J84" s="55">
        <v>566.44513600574919</v>
      </c>
      <c r="L84" s="17"/>
    </row>
    <row r="85" spans="1:14" x14ac:dyDescent="0.25">
      <c r="A85" s="5"/>
      <c r="B85" s="5"/>
      <c r="C85" s="5"/>
      <c r="D85" s="5"/>
      <c r="E85" s="5"/>
      <c r="F85" s="5"/>
      <c r="G85" s="37"/>
      <c r="H85" s="5"/>
      <c r="I85" s="5"/>
      <c r="J85" s="38"/>
    </row>
    <row r="86" spans="1:14" ht="16.5" thickBot="1" x14ac:dyDescent="0.3">
      <c r="A86" s="8">
        <f>A84+1</f>
        <v>17</v>
      </c>
      <c r="B86" s="5"/>
      <c r="C86" s="5" t="s">
        <v>64</v>
      </c>
      <c r="D86" s="5"/>
      <c r="E86" s="5"/>
      <c r="F86" s="5"/>
      <c r="G86" s="17" t="s">
        <v>5</v>
      </c>
      <c r="H86" s="5"/>
      <c r="I86" s="5"/>
      <c r="J86" s="24">
        <f>SUM(J69:J84)</f>
        <v>1977610.6291510947</v>
      </c>
      <c r="L86" s="39"/>
      <c r="N86" s="25"/>
    </row>
    <row r="87" spans="1:14" ht="16.5" thickTop="1" x14ac:dyDescent="0.25">
      <c r="A87" s="5"/>
      <c r="B87" s="5"/>
      <c r="C87" s="5"/>
      <c r="D87" s="5"/>
      <c r="E87" s="5"/>
      <c r="F87" s="5"/>
      <c r="G87" s="5"/>
      <c r="H87" s="5"/>
      <c r="I87" s="5"/>
      <c r="J87" s="52"/>
    </row>
    <row r="88" spans="1:14" x14ac:dyDescent="0.25">
      <c r="A88" s="5"/>
      <c r="B88" s="5"/>
      <c r="C88" s="5" t="s">
        <v>65</v>
      </c>
      <c r="D88" s="5"/>
      <c r="E88" s="5"/>
      <c r="F88" s="5"/>
      <c r="G88" s="5"/>
      <c r="H88" s="5"/>
      <c r="I88" s="5"/>
      <c r="J88" s="52"/>
    </row>
    <row r="89" spans="1:14" x14ac:dyDescent="0.25">
      <c r="A89" s="5"/>
      <c r="B89" s="5"/>
      <c r="C89" s="5"/>
      <c r="D89" s="5"/>
      <c r="E89" s="5"/>
      <c r="F89" s="5"/>
      <c r="G89" s="5"/>
      <c r="H89" s="5"/>
      <c r="I89" s="5"/>
      <c r="J89" s="52"/>
    </row>
    <row r="90" spans="1:14" x14ac:dyDescent="0.25">
      <c r="A90" s="8">
        <f>+A86+1</f>
        <v>18</v>
      </c>
      <c r="B90" s="5"/>
      <c r="C90" s="40" t="s">
        <v>66</v>
      </c>
      <c r="D90" s="5"/>
      <c r="E90" s="5"/>
      <c r="F90" s="5"/>
      <c r="G90" s="17"/>
      <c r="H90" s="15"/>
      <c r="I90" s="15"/>
      <c r="J90" s="20">
        <v>6842.0890000001</v>
      </c>
    </row>
    <row r="91" spans="1:14" x14ac:dyDescent="0.25">
      <c r="A91" s="8">
        <f t="shared" ref="A91:A96" si="3">+A90+1</f>
        <v>19</v>
      </c>
      <c r="B91" s="5"/>
      <c r="C91" s="16" t="s">
        <v>67</v>
      </c>
      <c r="D91" s="5"/>
      <c r="E91" s="5"/>
      <c r="F91" s="5"/>
      <c r="G91" s="17" t="s">
        <v>5</v>
      </c>
      <c r="H91" s="15"/>
      <c r="I91" s="15"/>
      <c r="J91" s="55">
        <v>-22425.773574902956</v>
      </c>
    </row>
    <row r="92" spans="1:14" x14ac:dyDescent="0.25">
      <c r="A92" s="8">
        <f t="shared" si="3"/>
        <v>20</v>
      </c>
      <c r="B92" s="5"/>
      <c r="C92" s="5" t="s">
        <v>68</v>
      </c>
      <c r="D92" s="5"/>
      <c r="E92" s="5"/>
      <c r="F92" s="5"/>
      <c r="G92" s="17"/>
      <c r="H92" s="15"/>
      <c r="I92" s="15"/>
      <c r="J92" s="55">
        <v>-6993.3911528898152</v>
      </c>
    </row>
    <row r="93" spans="1:14" x14ac:dyDescent="0.25">
      <c r="A93" s="8">
        <f t="shared" si="3"/>
        <v>21</v>
      </c>
      <c r="B93" s="5"/>
      <c r="C93" s="5" t="s">
        <v>69</v>
      </c>
      <c r="D93" s="5"/>
      <c r="E93" s="5"/>
      <c r="F93" s="5"/>
      <c r="G93" s="17"/>
      <c r="H93" s="15"/>
      <c r="I93" s="15"/>
      <c r="J93" s="55">
        <v>6029.4943276339618</v>
      </c>
    </row>
    <row r="94" spans="1:14" x14ac:dyDescent="0.25">
      <c r="A94" s="8">
        <f>+A93+1</f>
        <v>22</v>
      </c>
      <c r="B94" s="5"/>
      <c r="C94" s="5" t="s">
        <v>70</v>
      </c>
      <c r="D94" s="5"/>
      <c r="E94" s="5"/>
      <c r="F94" s="5"/>
      <c r="G94" s="17" t="s">
        <v>5</v>
      </c>
      <c r="H94" s="15"/>
      <c r="I94" s="15"/>
      <c r="J94" s="55">
        <v>17186.493682460299</v>
      </c>
    </row>
    <row r="95" spans="1:14" x14ac:dyDescent="0.25">
      <c r="A95" s="8">
        <f t="shared" si="3"/>
        <v>23</v>
      </c>
      <c r="B95" s="5"/>
      <c r="C95" s="5" t="s">
        <v>71</v>
      </c>
      <c r="D95" s="5"/>
      <c r="E95" s="5"/>
      <c r="F95" s="5"/>
      <c r="G95" s="17" t="s">
        <v>5</v>
      </c>
      <c r="H95" s="15"/>
      <c r="I95" s="15"/>
      <c r="J95" s="55">
        <v>254.60273749999899</v>
      </c>
    </row>
    <row r="96" spans="1:14" x14ac:dyDescent="0.25">
      <c r="A96" s="8">
        <f t="shared" si="3"/>
        <v>24</v>
      </c>
      <c r="B96" s="5"/>
      <c r="C96" s="5" t="s">
        <v>72</v>
      </c>
      <c r="D96" s="5"/>
      <c r="E96" s="5"/>
      <c r="F96" s="5"/>
      <c r="G96" s="37"/>
      <c r="H96" s="15"/>
      <c r="I96" s="15"/>
      <c r="J96" s="22">
        <v>15218.724495364597</v>
      </c>
    </row>
    <row r="97" spans="1:10" x14ac:dyDescent="0.25">
      <c r="A97" s="8"/>
      <c r="B97" s="5"/>
      <c r="C97" s="5"/>
      <c r="D97" s="5"/>
      <c r="E97" s="5"/>
      <c r="F97" s="5"/>
      <c r="G97" s="37"/>
      <c r="H97" s="5"/>
      <c r="I97" s="5"/>
      <c r="J97" s="38"/>
    </row>
    <row r="98" spans="1:10" ht="16.5" thickBot="1" x14ac:dyDescent="0.3">
      <c r="A98" s="8">
        <f>+A96+1</f>
        <v>25</v>
      </c>
      <c r="B98" s="5"/>
      <c r="C98" s="5" t="s">
        <v>64</v>
      </c>
      <c r="D98" s="5"/>
      <c r="E98" s="5"/>
      <c r="F98" s="5"/>
      <c r="G98" s="17" t="s">
        <v>5</v>
      </c>
      <c r="H98" s="5"/>
      <c r="I98" s="5"/>
      <c r="J98" s="24">
        <f>SUM(J90:J96)</f>
        <v>16112.239515166186</v>
      </c>
    </row>
    <row r="99" spans="1:10" ht="16.5" thickTop="1" x14ac:dyDescent="0.25">
      <c r="J99" s="61"/>
    </row>
    <row r="100" spans="1:10" x14ac:dyDescent="0.25">
      <c r="C100" s="5" t="s">
        <v>47</v>
      </c>
    </row>
    <row r="102" spans="1:10" x14ac:dyDescent="0.25">
      <c r="A102" s="43"/>
      <c r="J102" s="61"/>
    </row>
    <row r="103" spans="1:10" x14ac:dyDescent="0.25">
      <c r="A103" s="43"/>
      <c r="J103" s="61"/>
    </row>
    <row r="104" spans="1:10" x14ac:dyDescent="0.25">
      <c r="A104" s="43"/>
      <c r="C104" s="44"/>
      <c r="J104" s="61"/>
    </row>
    <row r="105" spans="1:10" x14ac:dyDescent="0.25">
      <c r="A105" s="43"/>
      <c r="C105" s="5"/>
      <c r="H105" s="42"/>
      <c r="I105" s="42"/>
      <c r="J105" s="61"/>
    </row>
    <row r="106" spans="1:10" x14ac:dyDescent="0.25">
      <c r="A106" s="43"/>
      <c r="H106" s="42"/>
      <c r="I106" s="42"/>
      <c r="J106" s="61"/>
    </row>
    <row r="107" spans="1:10" x14ac:dyDescent="0.25">
      <c r="A107" s="43"/>
      <c r="H107" s="42"/>
      <c r="I107" s="42"/>
      <c r="J107" s="61"/>
    </row>
    <row r="108" spans="1:10" x14ac:dyDescent="0.25">
      <c r="A108" s="43"/>
      <c r="H108" s="42"/>
      <c r="I108" s="42"/>
      <c r="J108" s="61"/>
    </row>
    <row r="109" spans="1:10" x14ac:dyDescent="0.25">
      <c r="H109" s="42"/>
      <c r="I109" s="42"/>
      <c r="J109" s="61"/>
    </row>
    <row r="110" spans="1:10" x14ac:dyDescent="0.25">
      <c r="H110" s="42"/>
      <c r="I110" s="42"/>
      <c r="J110" s="61"/>
    </row>
    <row r="160" spans="1:10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63"/>
    </row>
    <row r="161" spans="1:10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63"/>
    </row>
    <row r="162" spans="1:10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63"/>
    </row>
    <row r="163" spans="1:10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63"/>
    </row>
    <row r="164" spans="1:10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63"/>
    </row>
    <row r="165" spans="1:10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63"/>
    </row>
    <row r="166" spans="1:10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63"/>
    </row>
    <row r="167" spans="1:10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63"/>
    </row>
    <row r="168" spans="1:10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63"/>
    </row>
    <row r="169" spans="1:10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63"/>
    </row>
    <row r="170" spans="1:10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63"/>
    </row>
    <row r="171" spans="1:10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63"/>
    </row>
    <row r="172" spans="1:10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63"/>
    </row>
    <row r="173" spans="1:10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63"/>
    </row>
    <row r="174" spans="1:10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63"/>
    </row>
    <row r="175" spans="1:10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63"/>
    </row>
    <row r="176" spans="1:10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63"/>
    </row>
    <row r="177" spans="1:10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63"/>
    </row>
    <row r="178" spans="1:10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63"/>
    </row>
    <row r="179" spans="1:10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63"/>
    </row>
    <row r="180" spans="1:10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63"/>
    </row>
    <row r="181" spans="1:10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63"/>
    </row>
    <row r="182" spans="1:10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63"/>
    </row>
    <row r="183" spans="1:10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63"/>
    </row>
    <row r="184" spans="1:10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63"/>
    </row>
    <row r="185" spans="1:10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63"/>
    </row>
    <row r="186" spans="1:10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63"/>
    </row>
    <row r="187" spans="1:10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63"/>
    </row>
    <row r="188" spans="1:10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63"/>
    </row>
    <row r="189" spans="1:10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63"/>
    </row>
    <row r="190" spans="1:10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63"/>
    </row>
    <row r="191" spans="1:10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63"/>
    </row>
    <row r="192" spans="1:10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63"/>
    </row>
    <row r="193" spans="1:10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63"/>
    </row>
    <row r="194" spans="1:10" x14ac:dyDescent="0.25">
      <c r="A194" s="45"/>
      <c r="B194" s="45"/>
      <c r="C194" s="45"/>
      <c r="D194" s="45"/>
      <c r="E194" s="45"/>
      <c r="F194" s="45"/>
      <c r="G194" s="45"/>
      <c r="H194" s="45"/>
      <c r="I194" s="45"/>
      <c r="J194" s="63"/>
    </row>
    <row r="195" spans="1:10" x14ac:dyDescent="0.25">
      <c r="A195" s="45"/>
      <c r="B195" s="45"/>
      <c r="C195" s="45"/>
      <c r="D195" s="45"/>
      <c r="E195" s="45"/>
      <c r="F195" s="45"/>
      <c r="G195" s="45"/>
      <c r="H195" s="45"/>
      <c r="I195" s="45"/>
      <c r="J195" s="63"/>
    </row>
    <row r="196" spans="1:10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63"/>
    </row>
    <row r="197" spans="1:10" x14ac:dyDescent="0.25">
      <c r="A197" s="45"/>
      <c r="B197" s="45"/>
      <c r="C197" s="45"/>
      <c r="D197" s="45"/>
      <c r="E197" s="45"/>
      <c r="F197" s="45"/>
      <c r="G197" s="45"/>
      <c r="H197" s="45"/>
      <c r="I197" s="45"/>
      <c r="J197" s="63"/>
    </row>
    <row r="198" spans="1:10" x14ac:dyDescent="0.25">
      <c r="A198" s="45"/>
      <c r="B198" s="45"/>
      <c r="C198" s="45"/>
      <c r="D198" s="45"/>
      <c r="E198" s="45"/>
      <c r="F198" s="45"/>
      <c r="G198" s="45"/>
      <c r="H198" s="45"/>
      <c r="I198" s="45"/>
      <c r="J198" s="63"/>
    </row>
    <row r="199" spans="1:10" x14ac:dyDescent="0.25">
      <c r="A199" s="45"/>
      <c r="B199" s="45"/>
      <c r="C199" s="45"/>
      <c r="D199" s="45"/>
      <c r="E199" s="45"/>
      <c r="F199" s="45"/>
      <c r="G199" s="45"/>
      <c r="H199" s="45"/>
      <c r="I199" s="45"/>
      <c r="J199" s="63"/>
    </row>
    <row r="200" spans="1:10" x14ac:dyDescent="0.25">
      <c r="A200" s="45"/>
      <c r="B200" s="45"/>
      <c r="C200" s="45"/>
      <c r="D200" s="45"/>
      <c r="E200" s="45"/>
      <c r="F200" s="45"/>
      <c r="G200" s="45"/>
      <c r="H200" s="45"/>
      <c r="I200" s="45"/>
      <c r="J200" s="63"/>
    </row>
    <row r="201" spans="1:10" x14ac:dyDescent="0.25">
      <c r="A201" s="45"/>
      <c r="B201" s="45"/>
      <c r="C201" s="45"/>
      <c r="D201" s="45"/>
      <c r="E201" s="45"/>
      <c r="F201" s="45"/>
      <c r="G201" s="45"/>
      <c r="H201" s="45"/>
      <c r="I201" s="45"/>
      <c r="J201" s="63"/>
    </row>
    <row r="202" spans="1:10" x14ac:dyDescent="0.25">
      <c r="A202" s="45"/>
      <c r="B202" s="45"/>
      <c r="C202" s="45"/>
      <c r="D202" s="45"/>
      <c r="E202" s="45"/>
      <c r="F202" s="45"/>
      <c r="G202" s="45"/>
      <c r="H202" s="45"/>
      <c r="I202" s="45"/>
      <c r="J202" s="63"/>
    </row>
    <row r="203" spans="1:10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63"/>
    </row>
    <row r="204" spans="1:10" x14ac:dyDescent="0.25">
      <c r="A204" s="45"/>
      <c r="B204" s="45"/>
      <c r="C204" s="45"/>
      <c r="D204" s="45"/>
      <c r="E204" s="45"/>
      <c r="F204" s="45"/>
      <c r="G204" s="45"/>
      <c r="H204" s="45"/>
      <c r="I204" s="45"/>
      <c r="J204" s="63"/>
    </row>
    <row r="205" spans="1:10" x14ac:dyDescent="0.25">
      <c r="A205" s="45"/>
      <c r="B205" s="45"/>
      <c r="C205" s="45"/>
      <c r="D205" s="45"/>
      <c r="E205" s="45"/>
      <c r="F205" s="45"/>
      <c r="G205" s="45"/>
      <c r="H205" s="45"/>
      <c r="I205" s="45"/>
      <c r="J205" s="63"/>
    </row>
    <row r="206" spans="1:10" x14ac:dyDescent="0.25">
      <c r="A206" s="45"/>
      <c r="B206" s="45"/>
      <c r="C206" s="45"/>
      <c r="D206" s="45"/>
      <c r="E206" s="45"/>
      <c r="F206" s="45"/>
      <c r="G206" s="45"/>
      <c r="H206" s="45"/>
      <c r="I206" s="45"/>
      <c r="J206" s="63"/>
    </row>
    <row r="207" spans="1:10" x14ac:dyDescent="0.25">
      <c r="A207" s="45"/>
      <c r="B207" s="45"/>
      <c r="C207" s="45"/>
      <c r="D207" s="45"/>
      <c r="E207" s="45"/>
      <c r="F207" s="45"/>
      <c r="G207" s="45"/>
      <c r="H207" s="45"/>
      <c r="I207" s="45"/>
      <c r="J207" s="63"/>
    </row>
    <row r="208" spans="1:10" x14ac:dyDescent="0.25">
      <c r="A208" s="45"/>
      <c r="B208" s="45"/>
      <c r="C208" s="45"/>
      <c r="D208" s="45"/>
      <c r="E208" s="45"/>
      <c r="F208" s="45"/>
      <c r="G208" s="45"/>
      <c r="H208" s="45"/>
      <c r="I208" s="45"/>
      <c r="J208" s="63"/>
    </row>
    <row r="209" spans="1:10" x14ac:dyDescent="0.25">
      <c r="A209" s="45"/>
      <c r="B209" s="45"/>
      <c r="C209" s="45"/>
      <c r="D209" s="45"/>
      <c r="E209" s="45"/>
      <c r="F209" s="45"/>
      <c r="G209" s="45"/>
      <c r="H209" s="45"/>
      <c r="I209" s="45"/>
      <c r="J209" s="63"/>
    </row>
    <row r="210" spans="1:10" x14ac:dyDescent="0.25">
      <c r="A210" s="45"/>
      <c r="B210" s="45"/>
      <c r="C210" s="45"/>
      <c r="D210" s="45"/>
      <c r="E210" s="45"/>
      <c r="F210" s="45"/>
      <c r="G210" s="45"/>
      <c r="H210" s="45"/>
      <c r="I210" s="45"/>
      <c r="J210" s="63"/>
    </row>
    <row r="211" spans="1:10" x14ac:dyDescent="0.25">
      <c r="A211" s="45"/>
      <c r="B211" s="45"/>
      <c r="C211" s="45"/>
      <c r="D211" s="45"/>
      <c r="E211" s="45"/>
      <c r="F211" s="45"/>
      <c r="G211" s="45"/>
      <c r="H211" s="45"/>
      <c r="I211" s="45"/>
      <c r="J211" s="63"/>
    </row>
    <row r="212" spans="1:10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63"/>
    </row>
    <row r="213" spans="1:10" x14ac:dyDescent="0.25">
      <c r="A213" s="45"/>
      <c r="B213" s="45"/>
      <c r="C213" s="45"/>
      <c r="D213" s="45"/>
      <c r="E213" s="45"/>
      <c r="F213" s="45"/>
      <c r="G213" s="45"/>
      <c r="H213" s="45"/>
      <c r="I213" s="45"/>
      <c r="J213" s="63"/>
    </row>
    <row r="214" spans="1:10" x14ac:dyDescent="0.25">
      <c r="A214" s="45"/>
      <c r="B214" s="45"/>
      <c r="C214" s="45"/>
      <c r="D214" s="45"/>
      <c r="E214" s="45"/>
      <c r="F214" s="45"/>
      <c r="G214" s="45"/>
      <c r="H214" s="45"/>
      <c r="I214" s="45"/>
      <c r="J214" s="63"/>
    </row>
    <row r="215" spans="1:10" x14ac:dyDescent="0.25">
      <c r="A215" s="45"/>
      <c r="B215" s="45"/>
      <c r="C215" s="45"/>
      <c r="D215" s="45"/>
      <c r="E215" s="45"/>
      <c r="F215" s="45"/>
      <c r="G215" s="45"/>
      <c r="H215" s="45"/>
      <c r="I215" s="45"/>
      <c r="J215" s="63"/>
    </row>
    <row r="216" spans="1:10" x14ac:dyDescent="0.25">
      <c r="A216" s="45"/>
      <c r="B216" s="45"/>
      <c r="C216" s="45"/>
      <c r="D216" s="45"/>
      <c r="E216" s="45"/>
      <c r="F216" s="45"/>
      <c r="G216" s="45"/>
      <c r="H216" s="45"/>
      <c r="I216" s="45"/>
      <c r="J216" s="63"/>
    </row>
    <row r="217" spans="1:10" x14ac:dyDescent="0.25">
      <c r="A217" s="45"/>
      <c r="B217" s="45"/>
      <c r="C217" s="45"/>
      <c r="D217" s="45"/>
      <c r="E217" s="45"/>
      <c r="F217" s="45"/>
      <c r="G217" s="45"/>
      <c r="H217" s="45"/>
      <c r="I217" s="45"/>
      <c r="J217" s="63"/>
    </row>
    <row r="218" spans="1:10" x14ac:dyDescent="0.25">
      <c r="A218" s="45"/>
      <c r="B218" s="45"/>
      <c r="C218" s="45"/>
      <c r="D218" s="45"/>
      <c r="E218" s="45"/>
      <c r="F218" s="45"/>
      <c r="G218" s="45"/>
      <c r="H218" s="45"/>
      <c r="I218" s="45"/>
      <c r="J218" s="63"/>
    </row>
    <row r="219" spans="1:10" x14ac:dyDescent="0.25">
      <c r="A219" s="45"/>
      <c r="B219" s="45"/>
      <c r="C219" s="45"/>
      <c r="D219" s="45"/>
      <c r="E219" s="45"/>
      <c r="F219" s="45"/>
      <c r="G219" s="45"/>
      <c r="H219" s="45"/>
      <c r="I219" s="45"/>
      <c r="J219" s="63"/>
    </row>
    <row r="220" spans="1:10" x14ac:dyDescent="0.25">
      <c r="A220" s="45"/>
      <c r="B220" s="45"/>
      <c r="C220" s="45"/>
      <c r="D220" s="45"/>
      <c r="E220" s="45"/>
      <c r="F220" s="45"/>
      <c r="G220" s="45"/>
      <c r="H220" s="45"/>
      <c r="I220" s="45"/>
      <c r="J220" s="63"/>
    </row>
    <row r="221" spans="1:10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63"/>
    </row>
    <row r="222" spans="1:10" x14ac:dyDescent="0.25">
      <c r="A222" s="45"/>
      <c r="B222" s="45"/>
      <c r="C222" s="45"/>
      <c r="D222" s="45"/>
      <c r="E222" s="45"/>
      <c r="F222" s="45"/>
      <c r="G222" s="45"/>
      <c r="H222" s="45"/>
      <c r="I222" s="45"/>
      <c r="J222" s="63"/>
    </row>
    <row r="223" spans="1:10" x14ac:dyDescent="0.25">
      <c r="A223" s="45"/>
      <c r="B223" s="45"/>
      <c r="C223" s="45"/>
      <c r="D223" s="45"/>
      <c r="E223" s="45"/>
      <c r="F223" s="45"/>
      <c r="G223" s="45"/>
      <c r="H223" s="45"/>
      <c r="I223" s="45"/>
      <c r="J223" s="63"/>
    </row>
    <row r="224" spans="1:10" x14ac:dyDescent="0.25">
      <c r="A224" s="45"/>
      <c r="B224" s="45"/>
      <c r="C224" s="45"/>
      <c r="D224" s="45"/>
      <c r="E224" s="45"/>
      <c r="F224" s="45"/>
      <c r="G224" s="45"/>
      <c r="H224" s="45"/>
      <c r="I224" s="45"/>
      <c r="J224" s="63"/>
    </row>
    <row r="225" spans="1:10" x14ac:dyDescent="0.25">
      <c r="A225" s="45"/>
      <c r="B225" s="45"/>
      <c r="C225" s="45"/>
      <c r="D225" s="45"/>
      <c r="E225" s="45"/>
      <c r="F225" s="45"/>
      <c r="G225" s="45"/>
      <c r="H225" s="45"/>
      <c r="I225" s="45"/>
      <c r="J225" s="63"/>
    </row>
    <row r="226" spans="1:10" x14ac:dyDescent="0.25">
      <c r="A226" s="45"/>
      <c r="B226" s="45"/>
      <c r="C226" s="45"/>
      <c r="D226" s="45"/>
      <c r="E226" s="45"/>
      <c r="F226" s="45"/>
      <c r="G226" s="45"/>
      <c r="H226" s="45"/>
      <c r="I226" s="45"/>
      <c r="J226" s="63"/>
    </row>
    <row r="227" spans="1:10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63"/>
    </row>
    <row r="228" spans="1:10" x14ac:dyDescent="0.25">
      <c r="A228" s="45"/>
      <c r="B228" s="45"/>
      <c r="C228" s="45"/>
      <c r="D228" s="45"/>
      <c r="E228" s="45"/>
      <c r="F228" s="45"/>
      <c r="G228" s="45"/>
      <c r="H228" s="45"/>
      <c r="I228" s="45"/>
      <c r="J228" s="63"/>
    </row>
    <row r="229" spans="1:10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63"/>
    </row>
    <row r="230" spans="1:10" x14ac:dyDescent="0.25">
      <c r="A230" s="45"/>
      <c r="B230" s="45"/>
      <c r="C230" s="45"/>
      <c r="D230" s="45"/>
      <c r="E230" s="45"/>
      <c r="F230" s="45"/>
      <c r="G230" s="45"/>
      <c r="H230" s="45"/>
      <c r="I230" s="45"/>
      <c r="J230" s="63"/>
    </row>
    <row r="231" spans="1:10" x14ac:dyDescent="0.25">
      <c r="A231" s="45"/>
      <c r="B231" s="45"/>
      <c r="C231" s="45"/>
      <c r="D231" s="45"/>
      <c r="E231" s="45"/>
      <c r="F231" s="45"/>
      <c r="G231" s="45"/>
      <c r="H231" s="45"/>
      <c r="I231" s="45"/>
      <c r="J231" s="63"/>
    </row>
    <row r="232" spans="1:10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63"/>
    </row>
    <row r="233" spans="1:10" x14ac:dyDescent="0.25">
      <c r="A233" s="45"/>
      <c r="B233" s="45"/>
      <c r="C233" s="45"/>
      <c r="D233" s="45"/>
      <c r="E233" s="45"/>
      <c r="F233" s="45"/>
      <c r="G233" s="45"/>
      <c r="H233" s="45"/>
      <c r="I233" s="45"/>
      <c r="J233" s="63"/>
    </row>
    <row r="234" spans="1:10" x14ac:dyDescent="0.25">
      <c r="A234" s="45"/>
      <c r="B234" s="45"/>
      <c r="C234" s="45"/>
      <c r="D234" s="45"/>
      <c r="E234" s="45"/>
      <c r="F234" s="45"/>
      <c r="G234" s="45"/>
      <c r="H234" s="45"/>
      <c r="I234" s="45"/>
      <c r="J234" s="63"/>
    </row>
    <row r="235" spans="1:10" x14ac:dyDescent="0.25">
      <c r="A235" s="45"/>
      <c r="B235" s="45"/>
      <c r="C235" s="45"/>
      <c r="D235" s="45"/>
      <c r="E235" s="45"/>
      <c r="F235" s="45"/>
      <c r="G235" s="45"/>
      <c r="H235" s="45"/>
      <c r="I235" s="45"/>
      <c r="J235" s="63"/>
    </row>
    <row r="236" spans="1:10" x14ac:dyDescent="0.25">
      <c r="A236" s="45"/>
      <c r="B236" s="45"/>
      <c r="C236" s="45"/>
      <c r="D236" s="45"/>
      <c r="E236" s="45"/>
      <c r="F236" s="45"/>
      <c r="G236" s="45"/>
      <c r="H236" s="45"/>
      <c r="I236" s="45"/>
      <c r="J236" s="63"/>
    </row>
    <row r="237" spans="1:10" x14ac:dyDescent="0.25">
      <c r="A237" s="45"/>
      <c r="B237" s="45"/>
      <c r="C237" s="45"/>
      <c r="D237" s="45"/>
      <c r="E237" s="45"/>
      <c r="F237" s="45"/>
      <c r="G237" s="45"/>
      <c r="H237" s="45"/>
      <c r="I237" s="45"/>
      <c r="J237" s="63"/>
    </row>
    <row r="238" spans="1:10" x14ac:dyDescent="0.25">
      <c r="A238" s="45"/>
      <c r="B238" s="45"/>
      <c r="C238" s="45"/>
      <c r="D238" s="45"/>
      <c r="E238" s="45"/>
      <c r="F238" s="45"/>
      <c r="G238" s="45"/>
      <c r="H238" s="45"/>
      <c r="I238" s="45"/>
      <c r="J238" s="63"/>
    </row>
    <row r="239" spans="1:10" x14ac:dyDescent="0.25">
      <c r="A239" s="45"/>
      <c r="B239" s="45"/>
      <c r="C239" s="45"/>
      <c r="D239" s="45"/>
      <c r="E239" s="45"/>
      <c r="F239" s="45"/>
      <c r="G239" s="45"/>
      <c r="H239" s="45"/>
      <c r="I239" s="45"/>
      <c r="J239" s="63"/>
    </row>
    <row r="240" spans="1:10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63"/>
    </row>
    <row r="241" spans="1:10" x14ac:dyDescent="0.25">
      <c r="A241" s="45"/>
      <c r="B241" s="45"/>
      <c r="C241" s="45"/>
      <c r="D241" s="45"/>
      <c r="E241" s="45"/>
      <c r="F241" s="45"/>
      <c r="G241" s="45"/>
      <c r="H241" s="45"/>
      <c r="I241" s="45"/>
      <c r="J241" s="63"/>
    </row>
    <row r="242" spans="1:10" x14ac:dyDescent="0.25">
      <c r="A242" s="45"/>
      <c r="B242" s="45"/>
      <c r="C242" s="45"/>
      <c r="D242" s="45"/>
      <c r="E242" s="45"/>
      <c r="F242" s="45"/>
      <c r="G242" s="45"/>
      <c r="H242" s="45"/>
      <c r="I242" s="45"/>
      <c r="J242" s="63"/>
    </row>
    <row r="243" spans="1:10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63"/>
    </row>
    <row r="244" spans="1:10" x14ac:dyDescent="0.25">
      <c r="A244" s="45"/>
      <c r="B244" s="45"/>
      <c r="C244" s="45"/>
      <c r="D244" s="45"/>
      <c r="E244" s="45"/>
      <c r="F244" s="45"/>
      <c r="G244" s="45"/>
      <c r="H244" s="45"/>
      <c r="I244" s="45"/>
      <c r="J244" s="63"/>
    </row>
    <row r="245" spans="1:10" x14ac:dyDescent="0.25">
      <c r="A245" s="45"/>
      <c r="B245" s="45"/>
      <c r="C245" s="45"/>
      <c r="D245" s="45"/>
      <c r="E245" s="45"/>
      <c r="F245" s="45"/>
      <c r="G245" s="45"/>
      <c r="H245" s="45"/>
      <c r="I245" s="45"/>
      <c r="J245" s="63"/>
    </row>
    <row r="246" spans="1:10" x14ac:dyDescent="0.25">
      <c r="A246" s="45"/>
      <c r="B246" s="45"/>
      <c r="C246" s="45"/>
      <c r="D246" s="45"/>
      <c r="E246" s="45"/>
      <c r="F246" s="45"/>
      <c r="G246" s="45"/>
      <c r="H246" s="45"/>
      <c r="I246" s="45"/>
      <c r="J246" s="63"/>
    </row>
    <row r="247" spans="1:10" x14ac:dyDescent="0.25">
      <c r="A247" s="45"/>
      <c r="B247" s="45"/>
      <c r="C247" s="45"/>
      <c r="D247" s="45"/>
      <c r="E247" s="45"/>
      <c r="F247" s="45"/>
      <c r="G247" s="45"/>
      <c r="H247" s="45"/>
      <c r="I247" s="45"/>
      <c r="J247" s="63"/>
    </row>
  </sheetData>
  <mergeCells count="4">
    <mergeCell ref="C7:H7"/>
    <mergeCell ref="C8:H8"/>
    <mergeCell ref="C64:H64"/>
    <mergeCell ref="C65:H65"/>
  </mergeCells>
  <printOptions horizontalCentered="1"/>
  <pageMargins left="0.6" right="0.5" top="0.75" bottom="0.5" header="0.25" footer="0.5"/>
  <pageSetup scale="82" fitToHeight="0" orientation="portrait" horizontalDpi="200" verticalDpi="200" r:id="rId1"/>
  <headerFooter alignWithMargins="0">
    <oddHeader>&amp;R&amp;"Times New Roman,Regular"&amp;12M.F.R. Item - B-8
Page &amp;P of &amp;N</oddHead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2022-06-10T22:06:09Z</dcterms:created>
  <dcterms:modified xsi:type="dcterms:W3CDTF">2022-06-21T15:35:12Z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